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0" yWindow="-30" windowWidth="11850" windowHeight="7500" tabRatio="672"/>
  </bookViews>
  <sheets>
    <sheet name="Colour Prints A" sheetId="2" r:id="rId1"/>
    <sheet name="Colour Prints I" sheetId="5" r:id="rId2"/>
    <sheet name="Mono Prints A" sheetId="3" r:id="rId3"/>
    <sheet name="Mono Prints I" sheetId="6" r:id="rId4"/>
  </sheets>
  <definedNames>
    <definedName name="_xlnm.Print_Area" localSheetId="0">'Colour Prints A'!$1:$1048576</definedName>
    <definedName name="_xlnm.Print_Area" localSheetId="1">'Colour Prints I'!$1:$1048576</definedName>
    <definedName name="_xlnm.Print_Area" localSheetId="2">'Mono Prints A'!$A$1:$W$22</definedName>
    <definedName name="_xlnm.Print_Area" localSheetId="3">'Mono Prints I'!$A$1:$W$22</definedName>
  </definedNames>
  <calcPr calcId="145621"/>
</workbook>
</file>

<file path=xl/calcChain.xml><?xml version="1.0" encoding="utf-8"?>
<calcChain xmlns="http://schemas.openxmlformats.org/spreadsheetml/2006/main">
  <c r="C7" i="3" l="1"/>
  <c r="D7" i="3"/>
  <c r="E7" i="3" l="1"/>
  <c r="F7" i="3"/>
  <c r="G7" i="3"/>
  <c r="H7" i="3"/>
  <c r="I7" i="3"/>
  <c r="E15" i="3"/>
  <c r="F15" i="3"/>
  <c r="G15" i="3"/>
  <c r="H15" i="3"/>
  <c r="I15" i="3"/>
  <c r="C4" i="2" l="1"/>
  <c r="D4" i="2"/>
  <c r="E4" i="2"/>
  <c r="F4" i="2"/>
  <c r="G4" i="2"/>
  <c r="H4" i="2"/>
  <c r="I4" i="2"/>
  <c r="C10" i="2"/>
  <c r="D10" i="2"/>
  <c r="E10" i="2"/>
  <c r="F10" i="2"/>
  <c r="G10" i="2"/>
  <c r="H10" i="2"/>
  <c r="I10" i="2"/>
  <c r="C3" i="2"/>
  <c r="D3" i="2"/>
  <c r="E3" i="2"/>
  <c r="F3" i="2"/>
  <c r="G3" i="2"/>
  <c r="H3" i="2"/>
  <c r="I3" i="2"/>
  <c r="C6" i="2"/>
  <c r="D6" i="2"/>
  <c r="E6" i="2"/>
  <c r="F6" i="2"/>
  <c r="G6" i="2"/>
  <c r="H6" i="2"/>
  <c r="I6" i="2"/>
  <c r="C14" i="2"/>
  <c r="D14" i="2"/>
  <c r="E14" i="2"/>
  <c r="F14" i="2"/>
  <c r="G14" i="2"/>
  <c r="H14" i="2"/>
  <c r="I14" i="2"/>
  <c r="C8" i="2"/>
  <c r="D8" i="2"/>
  <c r="E8" i="2"/>
  <c r="F8" i="2"/>
  <c r="G8" i="2"/>
  <c r="H8" i="2"/>
  <c r="I8" i="2"/>
  <c r="C16" i="2"/>
  <c r="D16" i="2"/>
  <c r="E16" i="2"/>
  <c r="F16" i="2"/>
  <c r="G16" i="2"/>
  <c r="H16" i="2"/>
  <c r="I16" i="2"/>
  <c r="C7" i="2"/>
  <c r="D7" i="2"/>
  <c r="E7" i="2"/>
  <c r="F7" i="2"/>
  <c r="G7" i="2"/>
  <c r="H7" i="2"/>
  <c r="I7" i="2"/>
  <c r="C2" i="2"/>
  <c r="D2" i="2"/>
  <c r="E2" i="2"/>
  <c r="F2" i="2"/>
  <c r="G2" i="2"/>
  <c r="H2" i="2"/>
  <c r="I2" i="2"/>
  <c r="C5" i="2"/>
  <c r="D5" i="2"/>
  <c r="E5" i="2"/>
  <c r="F5" i="2"/>
  <c r="G5" i="2"/>
  <c r="H5" i="2"/>
  <c r="I5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9" i="2"/>
  <c r="D9" i="2"/>
  <c r="E9" i="2"/>
  <c r="F9" i="2"/>
  <c r="G9" i="2"/>
  <c r="H9" i="2"/>
  <c r="I9" i="2"/>
  <c r="C15" i="2"/>
  <c r="D15" i="2"/>
  <c r="E15" i="2"/>
  <c r="F15" i="2"/>
  <c r="G15" i="2"/>
  <c r="H15" i="2"/>
  <c r="I15" i="2"/>
  <c r="C17" i="2"/>
  <c r="D17" i="2"/>
  <c r="E17" i="2"/>
  <c r="F17" i="2"/>
  <c r="G17" i="2"/>
  <c r="H17" i="2"/>
  <c r="I17" i="2"/>
  <c r="C13" i="2"/>
  <c r="D13" i="2"/>
  <c r="E13" i="2"/>
  <c r="F13" i="2"/>
  <c r="G13" i="2"/>
  <c r="H13" i="2"/>
  <c r="I13" i="2"/>
  <c r="C11" i="3"/>
  <c r="D11" i="3"/>
  <c r="E11" i="3"/>
  <c r="F11" i="3"/>
  <c r="G11" i="3"/>
  <c r="H11" i="3"/>
  <c r="I11" i="3"/>
  <c r="I15" i="6"/>
  <c r="I14" i="6"/>
  <c r="I13" i="6"/>
  <c r="I12" i="6"/>
  <c r="I2" i="6"/>
  <c r="I3" i="6"/>
  <c r="I11" i="6"/>
  <c r="I7" i="6"/>
  <c r="I10" i="6"/>
  <c r="I4" i="6"/>
  <c r="I8" i="6"/>
  <c r="I9" i="6"/>
  <c r="I5" i="6"/>
  <c r="I6" i="6"/>
  <c r="I14" i="3"/>
  <c r="I13" i="3"/>
  <c r="I10" i="3"/>
  <c r="I3" i="3"/>
  <c r="I9" i="3"/>
  <c r="I6" i="3"/>
  <c r="I12" i="3"/>
  <c r="I8" i="3"/>
  <c r="I4" i="3"/>
  <c r="I5" i="3"/>
  <c r="I2" i="3"/>
  <c r="I10" i="5"/>
  <c r="I9" i="5"/>
  <c r="I4" i="5"/>
  <c r="I6" i="5"/>
  <c r="I3" i="5"/>
  <c r="I7" i="5"/>
  <c r="I11" i="5"/>
  <c r="I12" i="5"/>
  <c r="I5" i="5"/>
  <c r="I2" i="5"/>
  <c r="I8" i="5"/>
  <c r="C7" i="5"/>
  <c r="D7" i="5"/>
  <c r="E7" i="5"/>
  <c r="F7" i="5"/>
  <c r="G7" i="5"/>
  <c r="H7" i="5"/>
  <c r="W22" i="6"/>
  <c r="U22" i="6"/>
  <c r="S22" i="6"/>
  <c r="Q22" i="6"/>
  <c r="O22" i="6"/>
  <c r="M22" i="6"/>
  <c r="K22" i="6"/>
  <c r="H3" i="6"/>
  <c r="G3" i="6"/>
  <c r="F3" i="6"/>
  <c r="E3" i="6"/>
  <c r="D3" i="6"/>
  <c r="C3" i="6"/>
  <c r="H10" i="6"/>
  <c r="G10" i="6"/>
  <c r="F10" i="6"/>
  <c r="E10" i="6"/>
  <c r="D10" i="6"/>
  <c r="C10" i="6"/>
  <c r="H9" i="6"/>
  <c r="G9" i="6"/>
  <c r="F9" i="6"/>
  <c r="E9" i="6"/>
  <c r="D9" i="6"/>
  <c r="C9" i="6"/>
  <c r="H5" i="6"/>
  <c r="G5" i="6"/>
  <c r="F5" i="6"/>
  <c r="E5" i="6"/>
  <c r="D5" i="6"/>
  <c r="C5" i="6"/>
  <c r="H6" i="6"/>
  <c r="G6" i="6"/>
  <c r="F6" i="6"/>
  <c r="E6" i="6"/>
  <c r="D6" i="6"/>
  <c r="C6" i="6"/>
  <c r="H8" i="6"/>
  <c r="G8" i="6"/>
  <c r="F8" i="6"/>
  <c r="E8" i="6"/>
  <c r="D8" i="6"/>
  <c r="C8" i="6"/>
  <c r="H15" i="6"/>
  <c r="G15" i="6"/>
  <c r="F15" i="6"/>
  <c r="E15" i="6"/>
  <c r="D15" i="6"/>
  <c r="C15" i="6"/>
  <c r="H14" i="6"/>
  <c r="G14" i="6"/>
  <c r="F14" i="6"/>
  <c r="E14" i="6"/>
  <c r="D14" i="6"/>
  <c r="C14" i="6"/>
  <c r="H13" i="6"/>
  <c r="G13" i="6"/>
  <c r="F13" i="6"/>
  <c r="E13" i="6"/>
  <c r="D13" i="6"/>
  <c r="C13" i="6"/>
  <c r="H12" i="6"/>
  <c r="G12" i="6"/>
  <c r="F12" i="6"/>
  <c r="E12" i="6"/>
  <c r="D12" i="6"/>
  <c r="C12" i="6"/>
  <c r="H2" i="6"/>
  <c r="G2" i="6"/>
  <c r="F2" i="6"/>
  <c r="E2" i="6"/>
  <c r="D2" i="6"/>
  <c r="C2" i="6"/>
  <c r="H11" i="6"/>
  <c r="G11" i="6"/>
  <c r="F11" i="6"/>
  <c r="E11" i="6"/>
  <c r="D11" i="6"/>
  <c r="C11" i="6"/>
  <c r="H4" i="6"/>
  <c r="G4" i="6"/>
  <c r="F4" i="6"/>
  <c r="E4" i="6"/>
  <c r="D4" i="6"/>
  <c r="C4" i="6"/>
  <c r="H7" i="6"/>
  <c r="G7" i="6"/>
  <c r="F7" i="6"/>
  <c r="E7" i="6"/>
  <c r="D7" i="6"/>
  <c r="C7" i="6"/>
  <c r="E11" i="5"/>
  <c r="F11" i="5"/>
  <c r="G11" i="5"/>
  <c r="H11" i="5"/>
  <c r="D11" i="5"/>
  <c r="C11" i="5"/>
  <c r="C12" i="5"/>
  <c r="D12" i="5"/>
  <c r="E12" i="5"/>
  <c r="F12" i="5"/>
  <c r="G12" i="5"/>
  <c r="H12" i="5"/>
  <c r="C3" i="5"/>
  <c r="D3" i="5"/>
  <c r="E3" i="5"/>
  <c r="F3" i="5"/>
  <c r="G3" i="5"/>
  <c r="H3" i="5"/>
  <c r="K21" i="2"/>
  <c r="M21" i="2"/>
  <c r="O21" i="2"/>
  <c r="Q21" i="2"/>
  <c r="S21" i="2"/>
  <c r="U21" i="2"/>
  <c r="W21" i="2"/>
  <c r="C6" i="5"/>
  <c r="D6" i="5"/>
  <c r="E6" i="5"/>
  <c r="F6" i="5"/>
  <c r="G6" i="5"/>
  <c r="H6" i="5"/>
  <c r="C9" i="5"/>
  <c r="D9" i="5"/>
  <c r="E9" i="5"/>
  <c r="F9" i="5"/>
  <c r="G9" i="5"/>
  <c r="H9" i="5"/>
  <c r="C10" i="5"/>
  <c r="D10" i="5"/>
  <c r="E10" i="5"/>
  <c r="F10" i="5"/>
  <c r="G10" i="5"/>
  <c r="H10" i="5"/>
  <c r="C4" i="5"/>
  <c r="D4" i="5"/>
  <c r="E4" i="5"/>
  <c r="F4" i="5"/>
  <c r="G4" i="5"/>
  <c r="H4" i="5"/>
  <c r="C8" i="5"/>
  <c r="D8" i="5"/>
  <c r="E8" i="5"/>
  <c r="F8" i="5"/>
  <c r="G8" i="5"/>
  <c r="H8" i="5"/>
  <c r="C5" i="5"/>
  <c r="D5" i="5"/>
  <c r="E5" i="5"/>
  <c r="F5" i="5"/>
  <c r="G5" i="5"/>
  <c r="H5" i="5"/>
  <c r="C2" i="5"/>
  <c r="D2" i="5"/>
  <c r="E2" i="5"/>
  <c r="F2" i="5"/>
  <c r="G2" i="5"/>
  <c r="H2" i="5"/>
  <c r="K17" i="5"/>
  <c r="M17" i="5"/>
  <c r="O17" i="5"/>
  <c r="Q17" i="5"/>
  <c r="S17" i="5"/>
  <c r="U17" i="5"/>
  <c r="W17" i="5"/>
  <c r="C2" i="3"/>
  <c r="D2" i="3"/>
  <c r="E2" i="3"/>
  <c r="F2" i="3"/>
  <c r="G2" i="3"/>
  <c r="H2" i="3"/>
  <c r="C4" i="3"/>
  <c r="D4" i="3"/>
  <c r="E4" i="3"/>
  <c r="F4" i="3"/>
  <c r="G4" i="3"/>
  <c r="H4" i="3"/>
  <c r="C6" i="3"/>
  <c r="D6" i="3"/>
  <c r="E6" i="3"/>
  <c r="F6" i="3"/>
  <c r="G6" i="3"/>
  <c r="H6" i="3"/>
  <c r="C9" i="3"/>
  <c r="D9" i="3"/>
  <c r="E9" i="3"/>
  <c r="F9" i="3"/>
  <c r="G9" i="3"/>
  <c r="H9" i="3"/>
  <c r="C3" i="3"/>
  <c r="D3" i="3"/>
  <c r="E3" i="3"/>
  <c r="F3" i="3"/>
  <c r="G3" i="3"/>
  <c r="H3" i="3"/>
  <c r="C5" i="3"/>
  <c r="D5" i="3"/>
  <c r="E5" i="3"/>
  <c r="F5" i="3"/>
  <c r="G5" i="3"/>
  <c r="H5" i="3"/>
  <c r="C10" i="3"/>
  <c r="D10" i="3"/>
  <c r="E10" i="3"/>
  <c r="F10" i="3"/>
  <c r="G10" i="3"/>
  <c r="H10" i="3"/>
  <c r="C12" i="3"/>
  <c r="D12" i="3"/>
  <c r="E12" i="3"/>
  <c r="F12" i="3"/>
  <c r="G12" i="3"/>
  <c r="H12" i="3"/>
  <c r="C13" i="3"/>
  <c r="D13" i="3"/>
  <c r="E13" i="3"/>
  <c r="F13" i="3"/>
  <c r="G13" i="3"/>
  <c r="H13" i="3"/>
  <c r="C8" i="3"/>
  <c r="D8" i="3"/>
  <c r="E8" i="3"/>
  <c r="F8" i="3"/>
  <c r="G8" i="3"/>
  <c r="H8" i="3"/>
  <c r="C14" i="3"/>
  <c r="D14" i="3"/>
  <c r="E14" i="3"/>
  <c r="F14" i="3"/>
  <c r="G14" i="3"/>
  <c r="H14" i="3"/>
  <c r="K22" i="3"/>
  <c r="M22" i="3"/>
  <c r="O22" i="3"/>
  <c r="Q22" i="3"/>
  <c r="S22" i="3"/>
  <c r="U22" i="3"/>
  <c r="W22" i="3"/>
  <c r="D22" i="6" l="1"/>
  <c r="D22" i="3"/>
  <c r="D17" i="5"/>
  <c r="D21" i="2"/>
</calcChain>
</file>

<file path=xl/sharedStrings.xml><?xml version="1.0" encoding="utf-8"?>
<sst xmlns="http://schemas.openxmlformats.org/spreadsheetml/2006/main" count="122" uniqueCount="41">
  <si>
    <t>Members</t>
  </si>
  <si>
    <t>1st</t>
  </si>
  <si>
    <t>2nd</t>
  </si>
  <si>
    <t>3rd</t>
  </si>
  <si>
    <t>Martin Bodsworth</t>
  </si>
  <si>
    <t>Christa Campling</t>
  </si>
  <si>
    <t>hcs</t>
  </si>
  <si>
    <t>Pos.</t>
  </si>
  <si>
    <t>Total points</t>
  </si>
  <si>
    <t>Total Entries</t>
  </si>
  <si>
    <t>Kit Clarke</t>
  </si>
  <si>
    <t>Steve Wakefield</t>
  </si>
  <si>
    <t>Bob Leathersich ARPS</t>
  </si>
  <si>
    <t>No. Entries</t>
  </si>
  <si>
    <t>Bob Leathersich LRPS</t>
  </si>
  <si>
    <t>Heat 1</t>
  </si>
  <si>
    <t>Heat 2</t>
  </si>
  <si>
    <t>Heat 3</t>
  </si>
  <si>
    <t>Heat 4</t>
  </si>
  <si>
    <t>Heat 5</t>
  </si>
  <si>
    <t>Alan Edwards</t>
  </si>
  <si>
    <r>
      <t>NB</t>
    </r>
    <r>
      <rPr>
        <sz val="10"/>
        <rFont val="Arial"/>
      </rPr>
      <t>. All above marks subject to ratification by the competition secretary.</t>
    </r>
  </si>
  <si>
    <t>Heat 6</t>
  </si>
  <si>
    <t>Peter Thorne</t>
  </si>
  <si>
    <t>Mark Wilkinson</t>
  </si>
  <si>
    <t>Peter Miller</t>
  </si>
  <si>
    <t>Adrian Bonnington</t>
  </si>
  <si>
    <t>Mike Walsh</t>
  </si>
  <si>
    <t>Jason Cooper</t>
  </si>
  <si>
    <t>Richard Hardwick</t>
  </si>
  <si>
    <t>c's</t>
  </si>
  <si>
    <t>Dave Jenkins</t>
  </si>
  <si>
    <t>Roger Tapp ARPS</t>
  </si>
  <si>
    <t>David Baillie</t>
  </si>
  <si>
    <t>Peter Going</t>
  </si>
  <si>
    <t>Grant Timms</t>
  </si>
  <si>
    <t>David Harrison</t>
  </si>
  <si>
    <t>Julia Morgan</t>
  </si>
  <si>
    <t>Elaine Lenton</t>
  </si>
  <si>
    <t>Lee Streeton</t>
  </si>
  <si>
    <t>Richard Cobby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</si>
</sst>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Arial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i/>
      <sz val="8"/>
      <color indexed="52"/>
      <name val="Arial"/>
      <family val="2"/>
    </font>
    <font>
      <b/>
      <sz val="10"/>
      <color indexed="58"/>
      <name val="Arial"/>
      <family val="2"/>
    </font>
    <font>
      <b/>
      <sz val="8"/>
      <name val="Arial"/>
      <family val="2"/>
    </font>
    <font>
      <b/>
      <i/>
      <sz val="8"/>
      <color indexed="53"/>
      <name val="Arial"/>
      <family val="2"/>
    </font>
    <font>
      <b/>
      <sz val="8"/>
      <color indexed="58"/>
      <name val="Arial"/>
      <family val="2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slantDashDot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slantDashDot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quotePrefix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quotePrefix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0" fontId="13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16" fillId="5" borderId="2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vertical="center"/>
    </xf>
    <xf numFmtId="0" fontId="14" fillId="6" borderId="32" xfId="0" applyFont="1" applyFill="1" applyBorder="1" applyAlignment="1">
      <alignment vertical="center"/>
    </xf>
    <xf numFmtId="0" fontId="14" fillId="6" borderId="33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vertical="center"/>
    </xf>
    <xf numFmtId="0" fontId="15" fillId="6" borderId="33" xfId="0" applyFont="1" applyFill="1" applyBorder="1" applyAlignment="1">
      <alignment vertical="center"/>
    </xf>
    <xf numFmtId="0" fontId="12" fillId="6" borderId="23" xfId="0" applyFont="1" applyFill="1" applyBorder="1" applyAlignment="1">
      <alignment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6" borderId="22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39" xfId="0" applyFont="1" applyFill="1" applyBorder="1" applyAlignment="1">
      <alignment vertical="center"/>
    </xf>
    <xf numFmtId="0" fontId="15" fillId="6" borderId="26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vertical="center"/>
    </xf>
    <xf numFmtId="0" fontId="14" fillId="7" borderId="32" xfId="0" applyFont="1" applyFill="1" applyBorder="1" applyAlignment="1">
      <alignment vertical="center"/>
    </xf>
    <xf numFmtId="0" fontId="14" fillId="7" borderId="33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vertical="center"/>
    </xf>
    <xf numFmtId="0" fontId="15" fillId="7" borderId="33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0" fontId="14" fillId="7" borderId="4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4" fillId="7" borderId="39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0" fontId="16" fillId="7" borderId="39" xfId="0" applyFont="1" applyFill="1" applyBorder="1" applyAlignment="1">
      <alignment vertical="center"/>
    </xf>
    <xf numFmtId="0" fontId="15" fillId="7" borderId="26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right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right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right" vertical="center"/>
    </xf>
    <xf numFmtId="0" fontId="9" fillId="3" borderId="52" xfId="0" applyFont="1" applyFill="1" applyBorder="1" applyAlignment="1">
      <alignment horizontal="right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zoomScale="115" zoomScaleNormal="115" workbookViewId="0">
      <selection activeCell="Y4" sqref="Y4"/>
    </sheetView>
  </sheetViews>
  <sheetFormatPr defaultColWidth="9.140625" defaultRowHeight="16.5" customHeight="1" x14ac:dyDescent="0.2"/>
  <cols>
    <col min="1" max="1" width="4.42578125" style="11" customWidth="1"/>
    <col min="2" max="2" width="21.140625" style="2" customWidth="1"/>
    <col min="3" max="3" width="6.140625" style="3" customWidth="1"/>
    <col min="4" max="4" width="6.85546875" style="3" customWidth="1"/>
    <col min="5" max="23" width="3.7109375" style="2" customWidth="1"/>
    <col min="24" max="16384" width="9.140625" style="2"/>
  </cols>
  <sheetData>
    <row r="1" spans="1:24" s="11" customFormat="1" ht="24.75" customHeight="1" x14ac:dyDescent="0.2">
      <c r="A1" s="19" t="s">
        <v>7</v>
      </c>
      <c r="B1" s="20" t="s">
        <v>0</v>
      </c>
      <c r="C1" s="21" t="s">
        <v>8</v>
      </c>
      <c r="D1" s="22" t="s">
        <v>13</v>
      </c>
      <c r="E1" s="23" t="s">
        <v>1</v>
      </c>
      <c r="F1" s="24" t="s">
        <v>2</v>
      </c>
      <c r="G1" s="24" t="s">
        <v>3</v>
      </c>
      <c r="H1" s="25" t="s">
        <v>6</v>
      </c>
      <c r="I1" s="48" t="s">
        <v>30</v>
      </c>
      <c r="J1" s="150" t="s">
        <v>15</v>
      </c>
      <c r="K1" s="151"/>
      <c r="L1" s="146" t="s">
        <v>16</v>
      </c>
      <c r="M1" s="147"/>
      <c r="N1" s="146" t="s">
        <v>17</v>
      </c>
      <c r="O1" s="147"/>
      <c r="P1" s="146" t="s">
        <v>18</v>
      </c>
      <c r="Q1" s="147"/>
      <c r="R1" s="146" t="s">
        <v>19</v>
      </c>
      <c r="S1" s="147"/>
      <c r="T1" s="146" t="s">
        <v>22</v>
      </c>
      <c r="U1" s="147"/>
      <c r="V1" s="144"/>
      <c r="W1" s="145"/>
    </row>
    <row r="2" spans="1:24" s="12" customFormat="1" ht="16.5" customHeight="1" x14ac:dyDescent="0.2">
      <c r="A2" s="143" t="s">
        <v>1</v>
      </c>
      <c r="B2" s="54" t="s">
        <v>25</v>
      </c>
      <c r="C2" s="55">
        <f t="shared" ref="C2:C15" si="0">SUM(J2:W2)</f>
        <v>47</v>
      </c>
      <c r="D2" s="55">
        <f t="shared" ref="D2:D15" si="1">COUNT(J2:W2)</f>
        <v>12</v>
      </c>
      <c r="E2" s="56">
        <f>COUNTIF(J2:W2,{7})</f>
        <v>1</v>
      </c>
      <c r="F2" s="56">
        <f>COUNTIF(J2:W2,{6})</f>
        <v>1</v>
      </c>
      <c r="G2" s="56">
        <f>COUNTIF(J2:W2,{5})</f>
        <v>2</v>
      </c>
      <c r="H2" s="56">
        <f>COUNTIF(J2:W2,{4})</f>
        <v>4</v>
      </c>
      <c r="I2" s="57">
        <f>COUNTIF(J2:U2,{3})</f>
        <v>2</v>
      </c>
      <c r="J2" s="58">
        <v>4</v>
      </c>
      <c r="K2" s="59">
        <v>5</v>
      </c>
      <c r="L2" s="59">
        <v>4</v>
      </c>
      <c r="M2" s="59">
        <v>1</v>
      </c>
      <c r="N2" s="59">
        <v>1</v>
      </c>
      <c r="O2" s="59">
        <v>6</v>
      </c>
      <c r="P2" s="59">
        <v>3</v>
      </c>
      <c r="Q2" s="59">
        <v>4</v>
      </c>
      <c r="R2" s="59">
        <v>3</v>
      </c>
      <c r="S2" s="59">
        <v>4</v>
      </c>
      <c r="T2" s="59">
        <v>5</v>
      </c>
      <c r="U2" s="59">
        <v>7</v>
      </c>
      <c r="V2" s="14"/>
      <c r="W2" s="15"/>
      <c r="X2"/>
    </row>
    <row r="3" spans="1:24" s="12" customFormat="1" ht="16.5" customHeight="1" x14ac:dyDescent="0.2">
      <c r="A3" s="33" t="s">
        <v>2</v>
      </c>
      <c r="B3" s="54" t="s">
        <v>20</v>
      </c>
      <c r="C3" s="55">
        <f t="shared" si="0"/>
        <v>41</v>
      </c>
      <c r="D3" s="55">
        <f t="shared" si="1"/>
        <v>12</v>
      </c>
      <c r="E3" s="56">
        <f>COUNTIF(J3:W3,{7})</f>
        <v>1</v>
      </c>
      <c r="F3" s="56">
        <f>COUNTIF(J3:W3,{6})</f>
        <v>1</v>
      </c>
      <c r="G3" s="56">
        <f>COUNTIF(J3:W3,{5})</f>
        <v>2</v>
      </c>
      <c r="H3" s="56">
        <f>COUNTIF(J3:W3,{4})</f>
        <v>2</v>
      </c>
      <c r="I3" s="57">
        <f>COUNTIF(J3:U3,{3})</f>
        <v>2</v>
      </c>
      <c r="J3" s="58">
        <v>4</v>
      </c>
      <c r="K3" s="59">
        <v>4</v>
      </c>
      <c r="L3" s="59">
        <v>3</v>
      </c>
      <c r="M3" s="59">
        <v>1</v>
      </c>
      <c r="N3" s="59">
        <v>7</v>
      </c>
      <c r="O3" s="59">
        <v>1</v>
      </c>
      <c r="P3" s="59">
        <v>3</v>
      </c>
      <c r="Q3" s="59">
        <v>5</v>
      </c>
      <c r="R3" s="59">
        <v>1</v>
      </c>
      <c r="S3" s="59">
        <v>5</v>
      </c>
      <c r="T3" s="59">
        <v>6</v>
      </c>
      <c r="U3" s="59">
        <v>1</v>
      </c>
      <c r="V3" s="4"/>
      <c r="W3" s="16"/>
      <c r="X3"/>
    </row>
    <row r="4" spans="1:24" s="12" customFormat="1" ht="16.5" customHeight="1" x14ac:dyDescent="0.2">
      <c r="A4" s="33" t="s">
        <v>3</v>
      </c>
      <c r="B4" s="54" t="s">
        <v>4</v>
      </c>
      <c r="C4" s="55">
        <f t="shared" si="0"/>
        <v>36</v>
      </c>
      <c r="D4" s="55">
        <f t="shared" si="1"/>
        <v>12</v>
      </c>
      <c r="E4" s="56">
        <f>COUNTIF(J4:W4,{7})</f>
        <v>2</v>
      </c>
      <c r="F4" s="56">
        <f>COUNTIF(J4:W4,{6})</f>
        <v>0</v>
      </c>
      <c r="G4" s="56">
        <f>COUNTIF(J4:W4,{5})</f>
        <v>0</v>
      </c>
      <c r="H4" s="56">
        <f>COUNTIF(J4:W4,{4})</f>
        <v>2</v>
      </c>
      <c r="I4" s="57">
        <f>COUNTIF(J4:U4,{3})</f>
        <v>3</v>
      </c>
      <c r="J4" s="58">
        <v>1</v>
      </c>
      <c r="K4" s="59">
        <v>1</v>
      </c>
      <c r="L4" s="59">
        <v>3</v>
      </c>
      <c r="M4" s="59">
        <v>1</v>
      </c>
      <c r="N4" s="59">
        <v>3</v>
      </c>
      <c r="O4" s="59">
        <v>1</v>
      </c>
      <c r="P4" s="59">
        <v>7</v>
      </c>
      <c r="Q4" s="59">
        <v>1</v>
      </c>
      <c r="R4" s="59">
        <v>7</v>
      </c>
      <c r="S4" s="59">
        <v>3</v>
      </c>
      <c r="T4" s="59">
        <v>4</v>
      </c>
      <c r="U4" s="59">
        <v>4</v>
      </c>
      <c r="V4" s="4"/>
      <c r="W4" s="16"/>
      <c r="X4"/>
    </row>
    <row r="5" spans="1:24" s="12" customFormat="1" ht="16.5" customHeight="1" x14ac:dyDescent="0.2">
      <c r="A5" s="33"/>
      <c r="B5" s="54" t="s">
        <v>14</v>
      </c>
      <c r="C5" s="55">
        <f t="shared" si="0"/>
        <v>25</v>
      </c>
      <c r="D5" s="55">
        <f t="shared" si="1"/>
        <v>12</v>
      </c>
      <c r="E5" s="56">
        <f>COUNTIF(J5:W5,{7})</f>
        <v>0</v>
      </c>
      <c r="F5" s="56">
        <f>COUNTIF(J5:W5,{6})</f>
        <v>0</v>
      </c>
      <c r="G5" s="56">
        <f>COUNTIF(J5:W5,{5})</f>
        <v>0</v>
      </c>
      <c r="H5" s="56">
        <f>COUNTIF(J5:W5,{4})</f>
        <v>3</v>
      </c>
      <c r="I5" s="57">
        <f>COUNTIF(J5:U5,{3})</f>
        <v>2</v>
      </c>
      <c r="J5" s="58">
        <v>4</v>
      </c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3</v>
      </c>
      <c r="Q5" s="59">
        <v>4</v>
      </c>
      <c r="R5" s="59">
        <v>4</v>
      </c>
      <c r="S5" s="59">
        <v>3</v>
      </c>
      <c r="T5" s="59">
        <v>1</v>
      </c>
      <c r="U5" s="59">
        <v>1</v>
      </c>
      <c r="V5" s="4"/>
      <c r="W5" s="16"/>
      <c r="X5"/>
    </row>
    <row r="6" spans="1:24" s="12" customFormat="1" ht="16.5" customHeight="1" x14ac:dyDescent="0.2">
      <c r="A6" s="32"/>
      <c r="B6" s="54" t="s">
        <v>35</v>
      </c>
      <c r="C6" s="55">
        <f t="shared" si="0"/>
        <v>24</v>
      </c>
      <c r="D6" s="55">
        <f t="shared" si="1"/>
        <v>10</v>
      </c>
      <c r="E6" s="56">
        <f>COUNTIF(J6:W6,{7})</f>
        <v>0</v>
      </c>
      <c r="F6" s="56">
        <f>COUNTIF(J6:W6,{6})</f>
        <v>1</v>
      </c>
      <c r="G6" s="56">
        <f>COUNTIF(J6:W6,{5})</f>
        <v>1</v>
      </c>
      <c r="H6" s="56">
        <f>COUNTIF(J6:W6,{4})</f>
        <v>1</v>
      </c>
      <c r="I6" s="57">
        <f>COUNTIF(J6:U6,{3})</f>
        <v>1</v>
      </c>
      <c r="J6" s="58">
        <v>6</v>
      </c>
      <c r="K6" s="59">
        <v>1</v>
      </c>
      <c r="L6" s="59">
        <v>1</v>
      </c>
      <c r="M6" s="59">
        <v>1</v>
      </c>
      <c r="N6" s="59">
        <v>1</v>
      </c>
      <c r="O6" s="59">
        <v>5</v>
      </c>
      <c r="P6" s="59"/>
      <c r="Q6" s="59"/>
      <c r="R6" s="59">
        <v>1</v>
      </c>
      <c r="S6" s="59">
        <v>3</v>
      </c>
      <c r="T6" s="59">
        <v>4</v>
      </c>
      <c r="U6" s="59">
        <v>1</v>
      </c>
      <c r="V6" s="4"/>
      <c r="W6" s="16"/>
      <c r="X6"/>
    </row>
    <row r="7" spans="1:24" s="12" customFormat="1" ht="16.5" customHeight="1" x14ac:dyDescent="0.2">
      <c r="A7" s="35"/>
      <c r="B7" s="54" t="s">
        <v>10</v>
      </c>
      <c r="C7" s="55">
        <f t="shared" si="0"/>
        <v>22</v>
      </c>
      <c r="D7" s="55">
        <f t="shared" si="1"/>
        <v>12</v>
      </c>
      <c r="E7" s="56">
        <f>COUNTIF(J7:W7,{7})</f>
        <v>0</v>
      </c>
      <c r="F7" s="56">
        <f>COUNTIF(J7:W7,{6})</f>
        <v>1</v>
      </c>
      <c r="G7" s="56">
        <f>COUNTIF(J7:W7,{5})</f>
        <v>0</v>
      </c>
      <c r="H7" s="56">
        <f>COUNTIF(J7:W7,{4})</f>
        <v>1</v>
      </c>
      <c r="I7" s="57">
        <f>COUNTIF(J7:U7,{3})</f>
        <v>1</v>
      </c>
      <c r="J7" s="58">
        <v>1</v>
      </c>
      <c r="K7" s="59">
        <v>1</v>
      </c>
      <c r="L7" s="59">
        <v>1</v>
      </c>
      <c r="M7" s="59">
        <v>1</v>
      </c>
      <c r="N7" s="59">
        <v>1</v>
      </c>
      <c r="O7" s="59">
        <v>1</v>
      </c>
      <c r="P7" s="59">
        <v>4</v>
      </c>
      <c r="Q7" s="59">
        <v>6</v>
      </c>
      <c r="R7" s="59">
        <v>3</v>
      </c>
      <c r="S7" s="59">
        <v>1</v>
      </c>
      <c r="T7" s="59">
        <v>1</v>
      </c>
      <c r="U7" s="59">
        <v>1</v>
      </c>
      <c r="V7" s="4"/>
      <c r="W7" s="16"/>
      <c r="X7"/>
    </row>
    <row r="8" spans="1:24" s="12" customFormat="1" ht="16.5" customHeight="1" x14ac:dyDescent="0.2">
      <c r="A8" s="34"/>
      <c r="B8" s="54" t="s">
        <v>5</v>
      </c>
      <c r="C8" s="55">
        <f t="shared" si="0"/>
        <v>21</v>
      </c>
      <c r="D8" s="55">
        <f t="shared" si="1"/>
        <v>12</v>
      </c>
      <c r="E8" s="56">
        <f>COUNTIF(J8:W8,{7})</f>
        <v>0</v>
      </c>
      <c r="F8" s="56">
        <f>COUNTIF(J8:W8,{6})</f>
        <v>0</v>
      </c>
      <c r="G8" s="56">
        <f>COUNTIF(J8:W8,{5})</f>
        <v>0</v>
      </c>
      <c r="H8" s="56">
        <f>COUNTIF(J8:W8,{4})</f>
        <v>1</v>
      </c>
      <c r="I8" s="57">
        <f>COUNTIF(J8:U8,{3})</f>
        <v>3</v>
      </c>
      <c r="J8" s="58">
        <v>3</v>
      </c>
      <c r="K8" s="59">
        <v>1</v>
      </c>
      <c r="L8" s="59">
        <v>3</v>
      </c>
      <c r="M8" s="59">
        <v>1</v>
      </c>
      <c r="N8" s="59">
        <v>1</v>
      </c>
      <c r="O8" s="59">
        <v>1</v>
      </c>
      <c r="P8" s="59">
        <v>3</v>
      </c>
      <c r="Q8" s="59">
        <v>1</v>
      </c>
      <c r="R8" s="59">
        <v>1</v>
      </c>
      <c r="S8" s="59">
        <v>4</v>
      </c>
      <c r="T8" s="59">
        <v>1</v>
      </c>
      <c r="U8" s="59">
        <v>1</v>
      </c>
      <c r="V8" s="4"/>
      <c r="W8" s="16"/>
      <c r="X8"/>
    </row>
    <row r="9" spans="1:24" s="12" customFormat="1" ht="16.5" customHeight="1" x14ac:dyDescent="0.2">
      <c r="A9" s="143"/>
      <c r="B9" s="54" t="s">
        <v>11</v>
      </c>
      <c r="C9" s="55">
        <f t="shared" si="0"/>
        <v>20</v>
      </c>
      <c r="D9" s="55">
        <f t="shared" si="1"/>
        <v>12</v>
      </c>
      <c r="E9" s="56">
        <f>COUNTIF(J9:W9,{7})</f>
        <v>1</v>
      </c>
      <c r="F9" s="56">
        <f>COUNTIF(J9:W9,{6})</f>
        <v>0</v>
      </c>
      <c r="G9" s="56">
        <f>COUNTIF(J9:W9,{5})</f>
        <v>0</v>
      </c>
      <c r="H9" s="56">
        <f>COUNTIF(J9:W9,{4})</f>
        <v>0</v>
      </c>
      <c r="I9" s="57">
        <f>COUNTIF(J9:U9,{3})</f>
        <v>1</v>
      </c>
      <c r="J9" s="58">
        <v>1</v>
      </c>
      <c r="K9" s="59">
        <v>7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3</v>
      </c>
      <c r="R9" s="59">
        <v>1</v>
      </c>
      <c r="S9" s="59">
        <v>1</v>
      </c>
      <c r="T9" s="59">
        <v>1</v>
      </c>
      <c r="U9" s="59">
        <v>1</v>
      </c>
      <c r="V9" s="4"/>
      <c r="W9" s="16"/>
      <c r="X9"/>
    </row>
    <row r="10" spans="1:24" s="12" customFormat="1" ht="16.5" customHeight="1" x14ac:dyDescent="0.2">
      <c r="A10" s="34"/>
      <c r="B10" s="54" t="s">
        <v>28</v>
      </c>
      <c r="C10" s="55">
        <f t="shared" si="0"/>
        <v>17</v>
      </c>
      <c r="D10" s="55">
        <f t="shared" si="1"/>
        <v>4</v>
      </c>
      <c r="E10" s="56">
        <f>COUNTIF(J10:W10,{7})</f>
        <v>1</v>
      </c>
      <c r="F10" s="56">
        <f>COUNTIF(J10:W10,{6})</f>
        <v>0</v>
      </c>
      <c r="G10" s="56">
        <f>COUNTIF(J10:W10,{5})</f>
        <v>1</v>
      </c>
      <c r="H10" s="56">
        <f>COUNTIF(J10:W10,{4})</f>
        <v>1</v>
      </c>
      <c r="I10" s="57">
        <f>COUNTIF(J10:U10,{3})</f>
        <v>0</v>
      </c>
      <c r="J10" s="58"/>
      <c r="K10" s="59"/>
      <c r="L10" s="59">
        <v>5</v>
      </c>
      <c r="M10" s="59">
        <v>7</v>
      </c>
      <c r="N10" s="59">
        <v>4</v>
      </c>
      <c r="O10" s="59">
        <v>1</v>
      </c>
      <c r="P10" s="59"/>
      <c r="Q10" s="59"/>
      <c r="R10" s="59"/>
      <c r="S10" s="59"/>
      <c r="T10" s="59"/>
      <c r="U10" s="59"/>
      <c r="V10" s="4"/>
      <c r="W10" s="16"/>
      <c r="X10"/>
    </row>
    <row r="11" spans="1:24" s="12" customFormat="1" ht="16.5" customHeight="1" x14ac:dyDescent="0.2">
      <c r="A11" s="143"/>
      <c r="B11" s="54" t="s">
        <v>40</v>
      </c>
      <c r="C11" s="55">
        <f t="shared" si="0"/>
        <v>17</v>
      </c>
      <c r="D11" s="55">
        <f t="shared" si="1"/>
        <v>4</v>
      </c>
      <c r="E11" s="56">
        <f>COUNTIF(J11:W11,{7})</f>
        <v>0</v>
      </c>
      <c r="F11" s="56">
        <f>COUNTIF(J11:W11,{6})</f>
        <v>1</v>
      </c>
      <c r="G11" s="56">
        <f>COUNTIF(J11:W11,{5})</f>
        <v>1</v>
      </c>
      <c r="H11" s="56">
        <f>COUNTIF(J11:W11,{4})</f>
        <v>0</v>
      </c>
      <c r="I11" s="57">
        <f>COUNTIF(J11:U11,{3})</f>
        <v>2</v>
      </c>
      <c r="J11" s="61"/>
      <c r="K11" s="55"/>
      <c r="L11" s="55"/>
      <c r="M11" s="55"/>
      <c r="N11" s="55"/>
      <c r="O11" s="55"/>
      <c r="P11" s="55"/>
      <c r="Q11" s="55"/>
      <c r="R11" s="55">
        <v>6</v>
      </c>
      <c r="S11" s="55">
        <v>5</v>
      </c>
      <c r="T11" s="59">
        <v>3</v>
      </c>
      <c r="U11" s="59">
        <v>3</v>
      </c>
      <c r="V11" s="4"/>
      <c r="W11" s="16"/>
      <c r="X11"/>
    </row>
    <row r="12" spans="1:24" s="12" customFormat="1" ht="16.5" customHeight="1" x14ac:dyDescent="0.2">
      <c r="A12" s="34"/>
      <c r="B12" s="60" t="s">
        <v>23</v>
      </c>
      <c r="C12" s="55">
        <f t="shared" si="0"/>
        <v>15</v>
      </c>
      <c r="D12" s="55">
        <f t="shared" si="1"/>
        <v>10</v>
      </c>
      <c r="E12" s="56">
        <f>COUNTIF(J12:W12,{7})</f>
        <v>0</v>
      </c>
      <c r="F12" s="56">
        <f>COUNTIF(J12:W12,{6})</f>
        <v>0</v>
      </c>
      <c r="G12" s="56">
        <f>COUNTIF(J12:W12,{5})</f>
        <v>0</v>
      </c>
      <c r="H12" s="56">
        <f>COUNTIF(J12:W12,{4})</f>
        <v>1</v>
      </c>
      <c r="I12" s="57">
        <f>COUNTIF(J12:U12,{3})</f>
        <v>1</v>
      </c>
      <c r="J12" s="61"/>
      <c r="K12" s="55"/>
      <c r="L12" s="55">
        <v>1</v>
      </c>
      <c r="M12" s="55">
        <v>1</v>
      </c>
      <c r="N12" s="55">
        <v>1</v>
      </c>
      <c r="O12" s="55">
        <v>1</v>
      </c>
      <c r="P12" s="55">
        <v>1</v>
      </c>
      <c r="Q12" s="55">
        <v>1</v>
      </c>
      <c r="R12" s="55">
        <v>4</v>
      </c>
      <c r="S12" s="55">
        <v>1</v>
      </c>
      <c r="T12" s="55">
        <v>1</v>
      </c>
      <c r="U12" s="55">
        <v>3</v>
      </c>
      <c r="V12" s="4"/>
      <c r="W12" s="16"/>
      <c r="X12"/>
    </row>
    <row r="13" spans="1:24" s="12" customFormat="1" ht="16.5" customHeight="1" x14ac:dyDescent="0.2">
      <c r="A13" s="35"/>
      <c r="B13" s="60" t="s">
        <v>33</v>
      </c>
      <c r="C13" s="55">
        <f t="shared" si="0"/>
        <v>13</v>
      </c>
      <c r="D13" s="55">
        <f t="shared" si="1"/>
        <v>6</v>
      </c>
      <c r="E13" s="56">
        <f>COUNTIF(J13:W13,{7})</f>
        <v>0</v>
      </c>
      <c r="F13" s="56">
        <f>COUNTIF(J13:W13,{6})</f>
        <v>0</v>
      </c>
      <c r="G13" s="56">
        <f>COUNTIF(J13:W13,{5})</f>
        <v>0</v>
      </c>
      <c r="H13" s="56">
        <f>COUNTIF(J13:W13,{4})</f>
        <v>1</v>
      </c>
      <c r="I13" s="57">
        <f>COUNTIF(J13:U13,{3})</f>
        <v>2</v>
      </c>
      <c r="J13" s="61">
        <v>3</v>
      </c>
      <c r="K13" s="55">
        <v>3</v>
      </c>
      <c r="L13" s="55">
        <v>1</v>
      </c>
      <c r="M13" s="55">
        <v>1</v>
      </c>
      <c r="N13" s="55">
        <v>4</v>
      </c>
      <c r="O13" s="55">
        <v>1</v>
      </c>
      <c r="P13" s="55"/>
      <c r="Q13" s="55"/>
      <c r="R13" s="55"/>
      <c r="S13" s="55"/>
      <c r="T13" s="55"/>
      <c r="U13" s="55"/>
      <c r="V13" s="4"/>
      <c r="W13" s="16"/>
      <c r="X13"/>
    </row>
    <row r="14" spans="1:24" s="12" customFormat="1" ht="16.5" customHeight="1" x14ac:dyDescent="0.2">
      <c r="A14" s="36"/>
      <c r="B14" s="60" t="s">
        <v>34</v>
      </c>
      <c r="C14" s="55">
        <f t="shared" si="0"/>
        <v>11</v>
      </c>
      <c r="D14" s="55">
        <f t="shared" si="1"/>
        <v>4</v>
      </c>
      <c r="E14" s="56">
        <f>COUNTIF(J14:W14,{7})</f>
        <v>0</v>
      </c>
      <c r="F14" s="56">
        <f>COUNTIF(J14:W14,{6})</f>
        <v>1</v>
      </c>
      <c r="G14" s="56">
        <f>COUNTIF(J14:W14,{5})</f>
        <v>0</v>
      </c>
      <c r="H14" s="56">
        <f>COUNTIF(J14:W14,{4})</f>
        <v>0</v>
      </c>
      <c r="I14" s="57">
        <f>COUNTIF(J14:U14,{3})</f>
        <v>1</v>
      </c>
      <c r="J14" s="61">
        <v>1</v>
      </c>
      <c r="K14" s="55">
        <v>3</v>
      </c>
      <c r="L14" s="55">
        <v>1</v>
      </c>
      <c r="M14" s="55">
        <v>6</v>
      </c>
      <c r="N14" s="55"/>
      <c r="O14" s="55"/>
      <c r="P14" s="55"/>
      <c r="Q14" s="55"/>
      <c r="R14" s="55"/>
      <c r="S14" s="55"/>
      <c r="T14" s="55"/>
      <c r="U14" s="55"/>
      <c r="V14" s="4"/>
      <c r="W14" s="16"/>
      <c r="X14"/>
    </row>
    <row r="15" spans="1:24" s="12" customFormat="1" ht="16.5" customHeight="1" x14ac:dyDescent="0.2">
      <c r="A15" s="35"/>
      <c r="B15" s="54" t="s">
        <v>27</v>
      </c>
      <c r="C15" s="55">
        <f t="shared" si="0"/>
        <v>8</v>
      </c>
      <c r="D15" s="55">
        <f t="shared" si="1"/>
        <v>8</v>
      </c>
      <c r="E15" s="56">
        <f>COUNTIF(J15:W15,{7})</f>
        <v>0</v>
      </c>
      <c r="F15" s="56">
        <f>COUNTIF(J15:W15,{6})</f>
        <v>0</v>
      </c>
      <c r="G15" s="56">
        <f>COUNTIF(J15:W15,{5})</f>
        <v>0</v>
      </c>
      <c r="H15" s="56">
        <f>COUNTIF(J15:W15,{4})</f>
        <v>0</v>
      </c>
      <c r="I15" s="57">
        <f>COUNTIF(J15:U15,{3})</f>
        <v>0</v>
      </c>
      <c r="J15" s="58">
        <v>1</v>
      </c>
      <c r="K15" s="59">
        <v>1</v>
      </c>
      <c r="L15" s="59">
        <v>1</v>
      </c>
      <c r="M15" s="59">
        <v>1</v>
      </c>
      <c r="N15" s="59">
        <v>1</v>
      </c>
      <c r="O15" s="59">
        <v>1</v>
      </c>
      <c r="P15" s="59"/>
      <c r="Q15" s="59"/>
      <c r="R15" s="59"/>
      <c r="S15" s="59"/>
      <c r="T15" s="59">
        <v>1</v>
      </c>
      <c r="U15" s="59">
        <v>1</v>
      </c>
      <c r="V15" s="4"/>
      <c r="W15" s="16"/>
      <c r="X15"/>
    </row>
    <row r="16" spans="1:24" s="12" customFormat="1" ht="16.5" customHeight="1" x14ac:dyDescent="0.2">
      <c r="A16" s="36"/>
      <c r="B16" s="54"/>
      <c r="C16" s="55">
        <f t="shared" ref="C16" si="2">SUM(J16:W16)</f>
        <v>0</v>
      </c>
      <c r="D16" s="55">
        <f t="shared" ref="D16" si="3">COUNT(J16:W16)</f>
        <v>0</v>
      </c>
      <c r="E16" s="56">
        <f>COUNTIF(J16:W16,{7})</f>
        <v>0</v>
      </c>
      <c r="F16" s="56">
        <f>COUNTIF(J16:W16,{6})</f>
        <v>0</v>
      </c>
      <c r="G16" s="56">
        <f>COUNTIF(J16:W16,{5})</f>
        <v>0</v>
      </c>
      <c r="H16" s="56">
        <f>COUNTIF(J16:W16,{4})</f>
        <v>0</v>
      </c>
      <c r="I16" s="57">
        <f>COUNTIF(J16:U16,{3})</f>
        <v>0</v>
      </c>
      <c r="J16" s="58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4"/>
      <c r="W16" s="16"/>
      <c r="X16"/>
    </row>
    <row r="17" spans="1:24" s="12" customFormat="1" ht="16.5" customHeight="1" x14ac:dyDescent="0.2">
      <c r="A17" s="35"/>
      <c r="B17" s="54"/>
      <c r="C17" s="55">
        <f t="shared" ref="C17" si="4">SUM(J17:W17)</f>
        <v>0</v>
      </c>
      <c r="D17" s="55">
        <f t="shared" ref="D17" si="5">COUNT(J17:W17)</f>
        <v>0</v>
      </c>
      <c r="E17" s="56">
        <f>COUNTIF(J17:W17,{7})</f>
        <v>0</v>
      </c>
      <c r="F17" s="56">
        <f>COUNTIF(J17:W17,{6})</f>
        <v>0</v>
      </c>
      <c r="G17" s="56">
        <f>COUNTIF(J17:W17,{5})</f>
        <v>0</v>
      </c>
      <c r="H17" s="56">
        <f>COUNTIF(J17:W17,{4})</f>
        <v>0</v>
      </c>
      <c r="I17" s="57">
        <f>COUNTIF(J17:U17,{3})</f>
        <v>0</v>
      </c>
      <c r="J17" s="58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"/>
      <c r="W17" s="16"/>
      <c r="X17"/>
    </row>
    <row r="18" spans="1:24" s="12" customFormat="1" ht="16.5" customHeight="1" x14ac:dyDescent="0.2">
      <c r="A18" s="35"/>
      <c r="B18" s="62"/>
      <c r="C18" s="63"/>
      <c r="D18" s="64"/>
      <c r="E18" s="65"/>
      <c r="F18" s="65"/>
      <c r="G18" s="65"/>
      <c r="H18" s="65"/>
      <c r="I18" s="66"/>
      <c r="J18" s="67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"/>
      <c r="W18" s="16"/>
      <c r="X18"/>
    </row>
    <row r="19" spans="1:24" s="12" customFormat="1" ht="16.5" customHeight="1" x14ac:dyDescent="0.2">
      <c r="A19" s="36"/>
      <c r="B19" s="62"/>
      <c r="C19" s="63"/>
      <c r="D19" s="64"/>
      <c r="E19" s="65"/>
      <c r="F19" s="65"/>
      <c r="G19" s="65"/>
      <c r="H19" s="65"/>
      <c r="I19" s="66"/>
      <c r="J19" s="67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4"/>
      <c r="W19" s="16"/>
      <c r="X19"/>
    </row>
    <row r="20" spans="1:24" s="12" customFormat="1" ht="16.5" customHeight="1" thickBot="1" x14ac:dyDescent="0.25">
      <c r="A20" s="35"/>
      <c r="B20" s="62"/>
      <c r="C20" s="63"/>
      <c r="D20" s="64"/>
      <c r="E20" s="65"/>
      <c r="F20" s="65"/>
      <c r="G20" s="65"/>
      <c r="H20" s="65"/>
      <c r="I20" s="66"/>
      <c r="J20" s="67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4"/>
      <c r="W20" s="16"/>
      <c r="X20"/>
    </row>
    <row r="21" spans="1:24" s="11" customFormat="1" ht="16.5" customHeight="1" thickBot="1" x14ac:dyDescent="0.25">
      <c r="A21" s="46"/>
      <c r="B21" s="148" t="s">
        <v>9</v>
      </c>
      <c r="C21" s="149"/>
      <c r="D21" s="47">
        <f>SUM(K21:W21)</f>
        <v>130</v>
      </c>
      <c r="E21" s="32"/>
      <c r="F21" s="32"/>
      <c r="G21" s="32"/>
      <c r="H21" s="32"/>
      <c r="I21" s="51"/>
      <c r="J21" s="52"/>
      <c r="K21" s="32">
        <f>COUNT(J2:K20)</f>
        <v>22</v>
      </c>
      <c r="L21" s="31"/>
      <c r="M21" s="47">
        <f>COUNT(L2:M20)</f>
        <v>26</v>
      </c>
      <c r="N21" s="31"/>
      <c r="O21" s="47">
        <f>COUNT(N2:O20)</f>
        <v>24</v>
      </c>
      <c r="P21" s="31"/>
      <c r="Q21" s="47">
        <f>COUNT(P2:Q20)</f>
        <v>16</v>
      </c>
      <c r="R21" s="31"/>
      <c r="S21" s="47">
        <f>COUNT(R2:S20)</f>
        <v>20</v>
      </c>
      <c r="T21" s="31"/>
      <c r="U21" s="47">
        <f>COUNT(T2:U20)</f>
        <v>22</v>
      </c>
      <c r="V21" s="6"/>
      <c r="W21" s="7">
        <f>COUNT(V2:W20)</f>
        <v>0</v>
      </c>
    </row>
    <row r="23" spans="1:24" ht="16.5" customHeight="1" x14ac:dyDescent="0.2">
      <c r="B23" s="18" t="s">
        <v>21</v>
      </c>
    </row>
  </sheetData>
  <sortState ref="B2:U15">
    <sortCondition descending="1" ref="C2:C15"/>
    <sortCondition descending="1" ref="E2:E15"/>
    <sortCondition descending="1" ref="F2:F15"/>
  </sortState>
  <mergeCells count="8">
    <mergeCell ref="V1:W1"/>
    <mergeCell ref="T1:U1"/>
    <mergeCell ref="R1:S1"/>
    <mergeCell ref="P1:Q1"/>
    <mergeCell ref="B21:C21"/>
    <mergeCell ref="N1:O1"/>
    <mergeCell ref="L1:M1"/>
    <mergeCell ref="J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60" verticalDpi="360" r:id="rId1"/>
  <headerFooter alignWithMargins="0">
    <oddHeader>&amp;C&amp;14Abington Camera Club
Colour Print Photographer of the Year 2002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activeCell="Z6" sqref="Z6"/>
    </sheetView>
  </sheetViews>
  <sheetFormatPr defaultColWidth="9.140625" defaultRowHeight="16.5" customHeight="1" x14ac:dyDescent="0.2"/>
  <cols>
    <col min="1" max="1" width="4.42578125" style="11" customWidth="1"/>
    <col min="2" max="2" width="21.140625" style="2" customWidth="1"/>
    <col min="3" max="3" width="6.140625" style="3" customWidth="1"/>
    <col min="4" max="4" width="6.85546875" style="3" customWidth="1"/>
    <col min="5" max="23" width="3.7109375" style="2" customWidth="1"/>
    <col min="24" max="16384" width="9.140625" style="2"/>
  </cols>
  <sheetData>
    <row r="1" spans="1:24" s="11" customFormat="1" ht="24.75" customHeight="1" x14ac:dyDescent="0.2">
      <c r="A1" s="19" t="s">
        <v>7</v>
      </c>
      <c r="B1" s="20" t="s">
        <v>0</v>
      </c>
      <c r="C1" s="21" t="s">
        <v>8</v>
      </c>
      <c r="D1" s="22" t="s">
        <v>13</v>
      </c>
      <c r="E1" s="23" t="s">
        <v>1</v>
      </c>
      <c r="F1" s="24" t="s">
        <v>2</v>
      </c>
      <c r="G1" s="24" t="s">
        <v>3</v>
      </c>
      <c r="H1" s="25" t="s">
        <v>6</v>
      </c>
      <c r="I1" s="48" t="s">
        <v>30</v>
      </c>
      <c r="J1" s="153" t="s">
        <v>15</v>
      </c>
      <c r="K1" s="147"/>
      <c r="L1" s="146" t="s">
        <v>16</v>
      </c>
      <c r="M1" s="147"/>
      <c r="N1" s="146" t="s">
        <v>17</v>
      </c>
      <c r="O1" s="147"/>
      <c r="P1" s="146" t="s">
        <v>18</v>
      </c>
      <c r="Q1" s="147"/>
      <c r="R1" s="146" t="s">
        <v>19</v>
      </c>
      <c r="S1" s="147"/>
      <c r="T1" s="146" t="s">
        <v>22</v>
      </c>
      <c r="U1" s="147"/>
      <c r="V1" s="144"/>
      <c r="W1" s="145"/>
    </row>
    <row r="2" spans="1:24" s="12" customFormat="1" ht="16.5" customHeight="1" x14ac:dyDescent="0.2">
      <c r="A2" s="28" t="s">
        <v>1</v>
      </c>
      <c r="B2" s="68" t="s">
        <v>31</v>
      </c>
      <c r="C2" s="69">
        <f t="shared" ref="C2:C9" si="0">SUM(J2:W2)</f>
        <v>44</v>
      </c>
      <c r="D2" s="69">
        <f t="shared" ref="D2:D9" si="1">COUNT(J2:W2)</f>
        <v>12</v>
      </c>
      <c r="E2" s="70">
        <f>COUNTIF(J2:W2,{7})</f>
        <v>2</v>
      </c>
      <c r="F2" s="71">
        <f>COUNTIF(J2:W2,{6})</f>
        <v>2</v>
      </c>
      <c r="G2" s="71">
        <f>COUNTIF(J2:W2,{5})</f>
        <v>1</v>
      </c>
      <c r="H2" s="72">
        <f>COUNTIF(J2:W2,{4})</f>
        <v>2</v>
      </c>
      <c r="I2" s="72">
        <f>COUNTIF(J2:U2,{3})</f>
        <v>0</v>
      </c>
      <c r="J2" s="73">
        <v>4</v>
      </c>
      <c r="K2" s="74">
        <v>7</v>
      </c>
      <c r="L2" s="74">
        <v>1</v>
      </c>
      <c r="M2" s="74">
        <v>7</v>
      </c>
      <c r="N2" s="74">
        <v>1</v>
      </c>
      <c r="O2" s="74">
        <v>6</v>
      </c>
      <c r="P2" s="74">
        <v>1</v>
      </c>
      <c r="Q2" s="74">
        <v>1</v>
      </c>
      <c r="R2" s="74">
        <v>6</v>
      </c>
      <c r="S2" s="74">
        <v>4</v>
      </c>
      <c r="T2" s="74">
        <v>5</v>
      </c>
      <c r="U2" s="74">
        <v>1</v>
      </c>
      <c r="V2" s="4"/>
      <c r="W2" s="16"/>
      <c r="X2"/>
    </row>
    <row r="3" spans="1:24" s="12" customFormat="1" ht="16.5" customHeight="1" x14ac:dyDescent="0.2">
      <c r="A3" s="28" t="s">
        <v>2</v>
      </c>
      <c r="B3" s="68" t="s">
        <v>26</v>
      </c>
      <c r="C3" s="69">
        <f t="shared" si="0"/>
        <v>41</v>
      </c>
      <c r="D3" s="69">
        <f t="shared" si="1"/>
        <v>10</v>
      </c>
      <c r="E3" s="70">
        <f>COUNTIF(J3:W3,{7})</f>
        <v>1</v>
      </c>
      <c r="F3" s="71">
        <f>COUNTIF(J3:W3,{6})</f>
        <v>1</v>
      </c>
      <c r="G3" s="71">
        <f>COUNTIF(J3:W3,{5})</f>
        <v>2</v>
      </c>
      <c r="H3" s="72">
        <f>COUNTIF(J3:W3,{4})</f>
        <v>2</v>
      </c>
      <c r="I3" s="72">
        <f>COUNTIF(J3:U3,{3})</f>
        <v>3</v>
      </c>
      <c r="J3" s="73">
        <v>4</v>
      </c>
      <c r="K3" s="74">
        <v>3</v>
      </c>
      <c r="L3" s="74">
        <v>1</v>
      </c>
      <c r="M3" s="74">
        <v>4</v>
      </c>
      <c r="N3" s="74">
        <v>3</v>
      </c>
      <c r="O3" s="74">
        <v>5</v>
      </c>
      <c r="P3" s="74">
        <v>7</v>
      </c>
      <c r="Q3" s="74">
        <v>6</v>
      </c>
      <c r="R3" s="74">
        <v>3</v>
      </c>
      <c r="S3" s="74">
        <v>5</v>
      </c>
      <c r="T3" s="74"/>
      <c r="U3" s="74"/>
      <c r="V3" s="4"/>
      <c r="W3" s="16"/>
      <c r="X3"/>
    </row>
    <row r="4" spans="1:24" s="12" customFormat="1" ht="16.5" customHeight="1" x14ac:dyDescent="0.2">
      <c r="A4" s="27" t="s">
        <v>3</v>
      </c>
      <c r="B4" s="68" t="s">
        <v>37</v>
      </c>
      <c r="C4" s="69">
        <f t="shared" si="0"/>
        <v>31</v>
      </c>
      <c r="D4" s="69">
        <f t="shared" si="1"/>
        <v>8</v>
      </c>
      <c r="E4" s="70">
        <f>COUNTIF(J4:W4,{7})</f>
        <v>2</v>
      </c>
      <c r="F4" s="71">
        <f>COUNTIF(J4:W4,{6})</f>
        <v>1</v>
      </c>
      <c r="G4" s="71">
        <f>COUNTIF(J4:W4,{5})</f>
        <v>0</v>
      </c>
      <c r="H4" s="72">
        <f>COUNTIF(J4:W4,{4})</f>
        <v>2</v>
      </c>
      <c r="I4" s="72">
        <f>COUNTIF(J4:U4,{3})</f>
        <v>0</v>
      </c>
      <c r="J4" s="73"/>
      <c r="K4" s="74"/>
      <c r="L4" s="74"/>
      <c r="M4" s="74"/>
      <c r="N4" s="74">
        <v>1</v>
      </c>
      <c r="O4" s="74">
        <v>4</v>
      </c>
      <c r="P4" s="74">
        <v>4</v>
      </c>
      <c r="Q4" s="74">
        <v>1</v>
      </c>
      <c r="R4" s="74">
        <v>7</v>
      </c>
      <c r="S4" s="74">
        <v>1</v>
      </c>
      <c r="T4" s="74">
        <v>6</v>
      </c>
      <c r="U4" s="74">
        <v>7</v>
      </c>
      <c r="V4" s="4"/>
      <c r="W4" s="16"/>
      <c r="X4"/>
    </row>
    <row r="5" spans="1:24" s="12" customFormat="1" ht="16.5" customHeight="1" x14ac:dyDescent="0.2">
      <c r="A5" s="27"/>
      <c r="B5" s="68" t="s">
        <v>29</v>
      </c>
      <c r="C5" s="69">
        <f t="shared" si="0"/>
        <v>24</v>
      </c>
      <c r="D5" s="69">
        <f t="shared" si="1"/>
        <v>10</v>
      </c>
      <c r="E5" s="70">
        <f>COUNTIF(J5:W5,{7})</f>
        <v>0</v>
      </c>
      <c r="F5" s="71">
        <f>COUNTIF(J5:W5,{6})</f>
        <v>1</v>
      </c>
      <c r="G5" s="71">
        <f>COUNTIF(J5:W5,{5})</f>
        <v>0</v>
      </c>
      <c r="H5" s="72">
        <f>COUNTIF(J5:W5,{4})</f>
        <v>1</v>
      </c>
      <c r="I5" s="72">
        <f>COUNTIF(J5:U5,{3})</f>
        <v>3</v>
      </c>
      <c r="J5" s="73">
        <v>6</v>
      </c>
      <c r="K5" s="74">
        <v>3</v>
      </c>
      <c r="L5" s="74">
        <v>1</v>
      </c>
      <c r="M5" s="74">
        <v>1</v>
      </c>
      <c r="N5" s="74">
        <v>1</v>
      </c>
      <c r="O5" s="74">
        <v>1</v>
      </c>
      <c r="P5" s="74"/>
      <c r="Q5" s="74"/>
      <c r="R5" s="74">
        <v>3</v>
      </c>
      <c r="S5" s="74">
        <v>1</v>
      </c>
      <c r="T5" s="74">
        <v>4</v>
      </c>
      <c r="U5" s="74">
        <v>3</v>
      </c>
      <c r="V5" s="4"/>
      <c r="W5" s="16"/>
      <c r="X5"/>
    </row>
    <row r="6" spans="1:24" s="12" customFormat="1" ht="16.5" customHeight="1" x14ac:dyDescent="0.2">
      <c r="A6" s="28"/>
      <c r="B6" s="68" t="s">
        <v>24</v>
      </c>
      <c r="C6" s="69">
        <f t="shared" si="0"/>
        <v>19</v>
      </c>
      <c r="D6" s="69">
        <f t="shared" si="1"/>
        <v>4</v>
      </c>
      <c r="E6" s="70">
        <f>COUNTIF(J6:W6,{7})</f>
        <v>0</v>
      </c>
      <c r="F6" s="71">
        <f>COUNTIF(J6:W6,{6})</f>
        <v>1</v>
      </c>
      <c r="G6" s="71">
        <f>COUNTIF(J6:W6,{5})</f>
        <v>2</v>
      </c>
      <c r="H6" s="72">
        <f>COUNTIF(J6:W6,{4})</f>
        <v>0</v>
      </c>
      <c r="I6" s="72">
        <f>COUNTIF(J6:U6,{3})</f>
        <v>1</v>
      </c>
      <c r="J6" s="73">
        <v>5</v>
      </c>
      <c r="K6" s="74">
        <v>3</v>
      </c>
      <c r="L6" s="74">
        <v>6</v>
      </c>
      <c r="M6" s="74">
        <v>5</v>
      </c>
      <c r="N6" s="74"/>
      <c r="O6" s="74"/>
      <c r="P6" s="74"/>
      <c r="Q6" s="74"/>
      <c r="R6" s="74"/>
      <c r="S6" s="74"/>
      <c r="T6" s="74"/>
      <c r="U6" s="74"/>
      <c r="V6" s="4"/>
      <c r="W6" s="16"/>
      <c r="X6"/>
    </row>
    <row r="7" spans="1:24" s="12" customFormat="1" ht="16.5" customHeight="1" x14ac:dyDescent="0.2">
      <c r="A7" s="28"/>
      <c r="B7" s="68" t="s">
        <v>38</v>
      </c>
      <c r="C7" s="69">
        <f t="shared" si="0"/>
        <v>18</v>
      </c>
      <c r="D7" s="69">
        <f t="shared" si="1"/>
        <v>5</v>
      </c>
      <c r="E7" s="70">
        <f>COUNTIF(J7:W7,{7})</f>
        <v>1</v>
      </c>
      <c r="F7" s="71">
        <f>COUNTIF(J7:W7,{6})</f>
        <v>0</v>
      </c>
      <c r="G7" s="71">
        <f>COUNTIF(J7:W7,{5})</f>
        <v>1</v>
      </c>
      <c r="H7" s="72">
        <f>COUNTIF(J7:W7,{4})</f>
        <v>1</v>
      </c>
      <c r="I7" s="72">
        <f>COUNTIF(J7:U7,{3})</f>
        <v>0</v>
      </c>
      <c r="J7" s="73"/>
      <c r="K7" s="74"/>
      <c r="L7" s="74"/>
      <c r="M7" s="74"/>
      <c r="N7" s="74">
        <v>1</v>
      </c>
      <c r="O7" s="74">
        <v>7</v>
      </c>
      <c r="P7" s="74">
        <v>4</v>
      </c>
      <c r="Q7" s="74">
        <v>5</v>
      </c>
      <c r="R7" s="74"/>
      <c r="S7" s="74"/>
      <c r="T7" s="74">
        <v>1</v>
      </c>
      <c r="U7" s="74"/>
      <c r="V7" s="4"/>
      <c r="W7" s="16"/>
      <c r="X7"/>
    </row>
    <row r="8" spans="1:24" s="12" customFormat="1" ht="16.5" customHeight="1" x14ac:dyDescent="0.2">
      <c r="A8" s="28"/>
      <c r="B8" s="68" t="s">
        <v>39</v>
      </c>
      <c r="C8" s="69">
        <f t="shared" si="0"/>
        <v>13</v>
      </c>
      <c r="D8" s="69">
        <f t="shared" si="1"/>
        <v>6</v>
      </c>
      <c r="E8" s="70">
        <f>COUNTIF(J8:W8,{7})</f>
        <v>0</v>
      </c>
      <c r="F8" s="71">
        <f>COUNTIF(J8:W8,{6})</f>
        <v>0</v>
      </c>
      <c r="G8" s="71">
        <f>COUNTIF(J8:W8,{5})</f>
        <v>0</v>
      </c>
      <c r="H8" s="72">
        <f>COUNTIF(J8:W8,{4})</f>
        <v>1</v>
      </c>
      <c r="I8" s="72">
        <f>COUNTIF(J8:U8,{3})</f>
        <v>2</v>
      </c>
      <c r="J8" s="73"/>
      <c r="K8" s="74"/>
      <c r="L8" s="74"/>
      <c r="M8" s="74"/>
      <c r="N8" s="74"/>
      <c r="O8" s="74"/>
      <c r="P8" s="74">
        <v>1</v>
      </c>
      <c r="Q8" s="74">
        <v>3</v>
      </c>
      <c r="R8" s="74">
        <v>4</v>
      </c>
      <c r="S8" s="74">
        <v>3</v>
      </c>
      <c r="T8" s="74">
        <v>1</v>
      </c>
      <c r="U8" s="74">
        <v>1</v>
      </c>
      <c r="V8" s="4"/>
      <c r="W8" s="16"/>
      <c r="X8"/>
    </row>
    <row r="9" spans="1:24" s="12" customFormat="1" ht="16.5" customHeight="1" x14ac:dyDescent="0.2">
      <c r="A9" s="28"/>
      <c r="B9" s="68" t="s">
        <v>36</v>
      </c>
      <c r="C9" s="69">
        <f t="shared" si="0"/>
        <v>7</v>
      </c>
      <c r="D9" s="69">
        <f t="shared" si="1"/>
        <v>2</v>
      </c>
      <c r="E9" s="70">
        <f>COUNTIF(J9:W9,{7})</f>
        <v>0</v>
      </c>
      <c r="F9" s="71">
        <f>COUNTIF(J9:W9,{6})</f>
        <v>0</v>
      </c>
      <c r="G9" s="71">
        <f>COUNTIF(J9:W9,{5})</f>
        <v>0</v>
      </c>
      <c r="H9" s="72">
        <f>COUNTIF(J9:W9,{4})</f>
        <v>1</v>
      </c>
      <c r="I9" s="72">
        <f>COUNTIF(J9:U9,{3})</f>
        <v>1</v>
      </c>
      <c r="J9" s="73"/>
      <c r="K9" s="74"/>
      <c r="L9" s="74"/>
      <c r="M9" s="74"/>
      <c r="N9" s="74">
        <v>4</v>
      </c>
      <c r="O9" s="74">
        <v>3</v>
      </c>
      <c r="P9" s="74"/>
      <c r="Q9" s="74"/>
      <c r="R9" s="74"/>
      <c r="S9" s="74"/>
      <c r="T9" s="74"/>
      <c r="U9" s="74"/>
      <c r="V9" s="4"/>
      <c r="W9" s="16"/>
      <c r="X9"/>
    </row>
    <row r="10" spans="1:24" s="12" customFormat="1" ht="16.5" customHeight="1" x14ac:dyDescent="0.2">
      <c r="A10" s="28"/>
      <c r="B10" s="68"/>
      <c r="C10" s="69">
        <f t="shared" ref="C10:C12" si="2">SUM(J10:W10)</f>
        <v>0</v>
      </c>
      <c r="D10" s="69">
        <f t="shared" ref="D10:D12" si="3">COUNT(J10:W10)</f>
        <v>0</v>
      </c>
      <c r="E10" s="70">
        <f>COUNTIF(J10:W10,{7})</f>
        <v>0</v>
      </c>
      <c r="F10" s="71">
        <f>COUNTIF(J10:W10,{6})</f>
        <v>0</v>
      </c>
      <c r="G10" s="71">
        <f>COUNTIF(J10:W10,{5})</f>
        <v>0</v>
      </c>
      <c r="H10" s="72">
        <f>COUNTIF(J10:W10,{4})</f>
        <v>0</v>
      </c>
      <c r="I10" s="72">
        <f>COUNTIF(J10:U10,{3})</f>
        <v>0</v>
      </c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4"/>
      <c r="W10" s="16"/>
      <c r="X10"/>
    </row>
    <row r="11" spans="1:24" s="12" customFormat="1" ht="16.5" customHeight="1" x14ac:dyDescent="0.2">
      <c r="A11" s="27"/>
      <c r="B11" s="68"/>
      <c r="C11" s="69">
        <f t="shared" si="2"/>
        <v>0</v>
      </c>
      <c r="D11" s="69">
        <f t="shared" si="3"/>
        <v>0</v>
      </c>
      <c r="E11" s="70">
        <f>COUNTIF(J11:W11,{7})</f>
        <v>0</v>
      </c>
      <c r="F11" s="71">
        <f>COUNTIF(J11:W11,{6})</f>
        <v>0</v>
      </c>
      <c r="G11" s="71">
        <f>COUNTIF(J11:W11,{5})</f>
        <v>0</v>
      </c>
      <c r="H11" s="72">
        <f>COUNTIF(J11:W11,{4})</f>
        <v>0</v>
      </c>
      <c r="I11" s="72">
        <f>COUNTIF(J11:U11,{3})</f>
        <v>0</v>
      </c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4"/>
      <c r="W11" s="16"/>
      <c r="X11"/>
    </row>
    <row r="12" spans="1:24" s="12" customFormat="1" ht="16.5" customHeight="1" x14ac:dyDescent="0.2">
      <c r="A12" s="27"/>
      <c r="B12" s="75"/>
      <c r="C12" s="69">
        <f t="shared" si="2"/>
        <v>0</v>
      </c>
      <c r="D12" s="69">
        <f t="shared" si="3"/>
        <v>0</v>
      </c>
      <c r="E12" s="70">
        <f>COUNTIF(J12:W12,{7})</f>
        <v>0</v>
      </c>
      <c r="F12" s="71">
        <f>COUNTIF(J12:W12,{6})</f>
        <v>0</v>
      </c>
      <c r="G12" s="71">
        <f>COUNTIF(J12:W12,{5})</f>
        <v>0</v>
      </c>
      <c r="H12" s="72">
        <f>COUNTIF(J12:W12,{4})</f>
        <v>0</v>
      </c>
      <c r="I12" s="72">
        <f>COUNTIF(J12:U12,{3})</f>
        <v>0</v>
      </c>
      <c r="J12" s="73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4"/>
      <c r="W12" s="16"/>
      <c r="X12"/>
    </row>
    <row r="13" spans="1:24" s="12" customFormat="1" ht="16.5" customHeight="1" x14ac:dyDescent="0.2">
      <c r="A13" s="27"/>
      <c r="B13" s="76"/>
      <c r="C13" s="69"/>
      <c r="D13" s="69"/>
      <c r="E13" s="77"/>
      <c r="F13" s="78"/>
      <c r="G13" s="78"/>
      <c r="H13" s="79"/>
      <c r="I13" s="72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4"/>
      <c r="W13" s="16"/>
      <c r="X13"/>
    </row>
    <row r="14" spans="1:24" s="12" customFormat="1" ht="16.5" customHeight="1" x14ac:dyDescent="0.2">
      <c r="A14" s="27"/>
      <c r="B14" s="76"/>
      <c r="C14" s="69"/>
      <c r="D14" s="69"/>
      <c r="E14" s="77"/>
      <c r="F14" s="78"/>
      <c r="G14" s="78"/>
      <c r="H14" s="79"/>
      <c r="I14" s="72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4"/>
      <c r="W14" s="16"/>
      <c r="X14"/>
    </row>
    <row r="15" spans="1:24" s="12" customFormat="1" ht="16.5" customHeight="1" x14ac:dyDescent="0.2">
      <c r="A15" s="27"/>
      <c r="B15" s="76"/>
      <c r="C15" s="69"/>
      <c r="D15" s="69"/>
      <c r="E15" s="80"/>
      <c r="F15" s="81"/>
      <c r="G15" s="81"/>
      <c r="H15" s="81"/>
      <c r="I15" s="82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4"/>
      <c r="W15" s="16"/>
      <c r="X15"/>
    </row>
    <row r="16" spans="1:24" s="12" customFormat="1" ht="16.5" customHeight="1" thickBot="1" x14ac:dyDescent="0.25">
      <c r="A16" s="26"/>
      <c r="B16" s="83"/>
      <c r="C16" s="84"/>
      <c r="D16" s="85"/>
      <c r="E16" s="81"/>
      <c r="F16" s="81"/>
      <c r="G16" s="81"/>
      <c r="H16" s="81"/>
      <c r="I16" s="82"/>
      <c r="J16" s="86"/>
      <c r="K16" s="84"/>
      <c r="L16" s="84"/>
      <c r="M16" s="84"/>
      <c r="N16" s="84"/>
      <c r="O16" s="84"/>
      <c r="P16" s="84"/>
      <c r="Q16" s="84"/>
      <c r="R16" s="84"/>
      <c r="S16" s="84"/>
      <c r="T16" s="69"/>
      <c r="U16" s="69"/>
      <c r="V16" s="4"/>
      <c r="W16" s="16"/>
      <c r="X16"/>
    </row>
    <row r="17" spans="1:23" s="11" customFormat="1" ht="16.5" customHeight="1" thickBot="1" x14ac:dyDescent="0.25">
      <c r="A17" s="30"/>
      <c r="B17" s="152" t="s">
        <v>9</v>
      </c>
      <c r="C17" s="149"/>
      <c r="D17" s="47">
        <f>SUM(K17:W17)</f>
        <v>57</v>
      </c>
      <c r="E17" s="31"/>
      <c r="F17" s="31"/>
      <c r="G17" s="31"/>
      <c r="H17" s="31"/>
      <c r="I17" s="31"/>
      <c r="J17" s="53"/>
      <c r="K17" s="47">
        <f>COUNT(J2:K16)</f>
        <v>8</v>
      </c>
      <c r="L17" s="31"/>
      <c r="M17" s="47">
        <f>COUNT(L2:M16)</f>
        <v>8</v>
      </c>
      <c r="N17" s="31"/>
      <c r="O17" s="47">
        <f>COUNT(N2:O16)</f>
        <v>12</v>
      </c>
      <c r="P17" s="31"/>
      <c r="Q17" s="47">
        <f>COUNT(P2:Q16)</f>
        <v>10</v>
      </c>
      <c r="R17" s="31"/>
      <c r="S17" s="47">
        <f>COUNT(R2:S16)</f>
        <v>10</v>
      </c>
      <c r="T17" s="31"/>
      <c r="U17" s="47">
        <f>COUNT(T2:U16)</f>
        <v>9</v>
      </c>
      <c r="V17" s="6"/>
      <c r="W17" s="7">
        <f>COUNT(V2:W16)</f>
        <v>0</v>
      </c>
    </row>
    <row r="19" spans="1:23" ht="16.5" customHeight="1" x14ac:dyDescent="0.2">
      <c r="B19" s="18" t="s">
        <v>21</v>
      </c>
    </row>
  </sheetData>
  <sortState ref="B2:U9">
    <sortCondition descending="1" ref="C2:C9"/>
    <sortCondition descending="1" ref="E2:E9"/>
    <sortCondition descending="1" ref="F2:F9"/>
  </sortState>
  <mergeCells count="8">
    <mergeCell ref="V1:W1"/>
    <mergeCell ref="B17:C17"/>
    <mergeCell ref="J1:K1"/>
    <mergeCell ref="L1:M1"/>
    <mergeCell ref="N1:O1"/>
    <mergeCell ref="P1:Q1"/>
    <mergeCell ref="R1:S1"/>
    <mergeCell ref="T1:U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60" verticalDpi="360" r:id="rId1"/>
  <headerFooter alignWithMargins="0">
    <oddHeader>&amp;C&amp;14Abington Camera Club
Colour Print Photographer of the Year 2002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A5" sqref="A5"/>
    </sheetView>
  </sheetViews>
  <sheetFormatPr defaultColWidth="9.140625" defaultRowHeight="16.5" customHeight="1" x14ac:dyDescent="0.2"/>
  <cols>
    <col min="1" max="1" width="4.5703125" style="10" customWidth="1"/>
    <col min="2" max="2" width="21.5703125" style="1" customWidth="1"/>
    <col min="3" max="3" width="6.140625" style="1" customWidth="1"/>
    <col min="4" max="4" width="7.28515625" style="1" customWidth="1"/>
    <col min="5" max="5" width="3.7109375" style="1" customWidth="1"/>
    <col min="6" max="6" width="3.5703125" style="1" customWidth="1"/>
    <col min="7" max="23" width="3.7109375" style="1" customWidth="1"/>
    <col min="24" max="24" width="3.42578125" style="8" customWidth="1"/>
    <col min="25" max="16384" width="9.140625" style="1"/>
  </cols>
  <sheetData>
    <row r="1" spans="1:28" s="10" customFormat="1" ht="27" customHeight="1" thickBot="1" x14ac:dyDescent="0.25">
      <c r="A1" s="37" t="s">
        <v>7</v>
      </c>
      <c r="B1" s="44" t="s">
        <v>0</v>
      </c>
      <c r="C1" s="45" t="s">
        <v>8</v>
      </c>
      <c r="D1" s="50" t="s">
        <v>13</v>
      </c>
      <c r="E1" s="32" t="s">
        <v>1</v>
      </c>
      <c r="F1" s="32" t="s">
        <v>2</v>
      </c>
      <c r="G1" s="32" t="s">
        <v>3</v>
      </c>
      <c r="H1" s="32" t="s">
        <v>6</v>
      </c>
      <c r="I1" s="32" t="s">
        <v>30</v>
      </c>
      <c r="J1" s="160" t="s">
        <v>15</v>
      </c>
      <c r="K1" s="160"/>
      <c r="L1" s="160" t="s">
        <v>16</v>
      </c>
      <c r="M1" s="160"/>
      <c r="N1" s="156" t="s">
        <v>17</v>
      </c>
      <c r="O1" s="157"/>
      <c r="P1" s="156" t="s">
        <v>18</v>
      </c>
      <c r="Q1" s="157"/>
      <c r="R1" s="156" t="s">
        <v>19</v>
      </c>
      <c r="S1" s="157"/>
      <c r="T1" s="156" t="s">
        <v>22</v>
      </c>
      <c r="U1" s="157"/>
      <c r="V1" s="158"/>
      <c r="W1" s="159"/>
      <c r="X1" s="9"/>
    </row>
    <row r="2" spans="1:28" s="13" customFormat="1" ht="16.5" customHeight="1" x14ac:dyDescent="0.2">
      <c r="A2" s="26" t="s">
        <v>1</v>
      </c>
      <c r="B2" s="87" t="s">
        <v>20</v>
      </c>
      <c r="C2" s="88">
        <f t="shared" ref="C2:C14" si="0">SUM(J2:W2)</f>
        <v>38</v>
      </c>
      <c r="D2" s="89">
        <f t="shared" ref="D2:D14" si="1">COUNT(J2:W2)</f>
        <v>12</v>
      </c>
      <c r="E2" s="90">
        <f>COUNTIF(J2:W2,{7})</f>
        <v>2</v>
      </c>
      <c r="F2" s="91">
        <f>COUNTIF(J2:W2,{6})</f>
        <v>1</v>
      </c>
      <c r="G2" s="92">
        <f>COUNTIF(J2:W2,{5})</f>
        <v>0</v>
      </c>
      <c r="H2" s="93">
        <f>COUNTIF(J2:W2,{4})</f>
        <v>1</v>
      </c>
      <c r="I2" s="94">
        <f>COUNTIF(J2:U2,{3})</f>
        <v>3</v>
      </c>
      <c r="J2" s="95">
        <v>1</v>
      </c>
      <c r="K2" s="96">
        <v>4</v>
      </c>
      <c r="L2" s="96">
        <v>3</v>
      </c>
      <c r="M2" s="96">
        <v>1</v>
      </c>
      <c r="N2" s="96">
        <v>1</v>
      </c>
      <c r="O2" s="96">
        <v>1</v>
      </c>
      <c r="P2" s="96">
        <v>7</v>
      </c>
      <c r="Q2" s="96">
        <v>6</v>
      </c>
      <c r="R2" s="96">
        <v>3</v>
      </c>
      <c r="S2" s="96">
        <v>7</v>
      </c>
      <c r="T2" s="96">
        <v>1</v>
      </c>
      <c r="U2" s="96">
        <v>3</v>
      </c>
      <c r="V2" s="42"/>
      <c r="W2" s="43"/>
      <c r="X2"/>
      <c r="Y2" s="1"/>
      <c r="Z2" s="1"/>
      <c r="AA2" s="1"/>
      <c r="AB2" s="1"/>
    </row>
    <row r="3" spans="1:28" s="13" customFormat="1" ht="16.5" customHeight="1" x14ac:dyDescent="0.2">
      <c r="A3" s="32" t="s">
        <v>2</v>
      </c>
      <c r="B3" s="97" t="s">
        <v>12</v>
      </c>
      <c r="C3" s="98">
        <f t="shared" si="0"/>
        <v>36</v>
      </c>
      <c r="D3" s="99">
        <f t="shared" si="1"/>
        <v>12</v>
      </c>
      <c r="E3" s="100">
        <f>COUNTIF(J3:W3,{7})</f>
        <v>1</v>
      </c>
      <c r="F3" s="101">
        <f>COUNTIF(J3:W3,{6})</f>
        <v>0</v>
      </c>
      <c r="G3" s="102">
        <f>COUNTIF(J3:W3,{5})</f>
        <v>2</v>
      </c>
      <c r="H3" s="103">
        <f>COUNTIF(J3:W3,{4})</f>
        <v>0</v>
      </c>
      <c r="I3" s="104">
        <f>COUNTIF(J3:U3,{3})</f>
        <v>5</v>
      </c>
      <c r="J3" s="105">
        <v>3</v>
      </c>
      <c r="K3" s="106">
        <v>3</v>
      </c>
      <c r="L3" s="106">
        <v>1</v>
      </c>
      <c r="M3" s="106">
        <v>7</v>
      </c>
      <c r="N3" s="106">
        <v>1</v>
      </c>
      <c r="O3" s="106">
        <v>1</v>
      </c>
      <c r="P3" s="106">
        <v>5</v>
      </c>
      <c r="Q3" s="106">
        <v>1</v>
      </c>
      <c r="R3" s="106">
        <v>3</v>
      </c>
      <c r="S3" s="106">
        <v>3</v>
      </c>
      <c r="T3" s="106">
        <v>5</v>
      </c>
      <c r="U3" s="106">
        <v>3</v>
      </c>
      <c r="V3" s="5"/>
      <c r="W3" s="17"/>
      <c r="X3"/>
      <c r="Y3" s="1"/>
      <c r="Z3" s="1"/>
      <c r="AA3" s="1"/>
      <c r="AB3" s="1"/>
    </row>
    <row r="4" spans="1:28" s="13" customFormat="1" ht="16.5" customHeight="1" x14ac:dyDescent="0.2">
      <c r="A4" s="33" t="s">
        <v>3</v>
      </c>
      <c r="B4" s="97" t="s">
        <v>11</v>
      </c>
      <c r="C4" s="98">
        <f t="shared" si="0"/>
        <v>33</v>
      </c>
      <c r="D4" s="99">
        <f t="shared" si="1"/>
        <v>12</v>
      </c>
      <c r="E4" s="100">
        <f>COUNTIF(J4:W4,{7})</f>
        <v>0</v>
      </c>
      <c r="F4" s="101">
        <f>COUNTIF(J4:W4,{6})</f>
        <v>2</v>
      </c>
      <c r="G4" s="102">
        <f>COUNTIF(J4:W4,{5})</f>
        <v>1</v>
      </c>
      <c r="H4" s="103">
        <f>COUNTIF(J4:W4,{4})</f>
        <v>1</v>
      </c>
      <c r="I4" s="104">
        <f>COUNTIF(J4:U4,{3})</f>
        <v>2</v>
      </c>
      <c r="J4" s="105">
        <v>3</v>
      </c>
      <c r="K4" s="106">
        <v>1</v>
      </c>
      <c r="L4" s="106">
        <v>6</v>
      </c>
      <c r="M4" s="106">
        <v>1</v>
      </c>
      <c r="N4" s="106">
        <v>1</v>
      </c>
      <c r="O4" s="106">
        <v>1</v>
      </c>
      <c r="P4" s="106">
        <v>1</v>
      </c>
      <c r="Q4" s="106">
        <v>4</v>
      </c>
      <c r="R4" s="106">
        <v>3</v>
      </c>
      <c r="S4" s="106">
        <v>5</v>
      </c>
      <c r="T4" s="106">
        <v>6</v>
      </c>
      <c r="U4" s="106">
        <v>1</v>
      </c>
      <c r="V4" s="5"/>
      <c r="W4" s="17"/>
      <c r="X4"/>
      <c r="Y4" s="1"/>
      <c r="Z4" s="1"/>
      <c r="AA4" s="1"/>
      <c r="AB4" s="1"/>
    </row>
    <row r="5" spans="1:28" s="13" customFormat="1" ht="16.5" customHeight="1" x14ac:dyDescent="0.2">
      <c r="A5" s="32"/>
      <c r="B5" s="97" t="s">
        <v>35</v>
      </c>
      <c r="C5" s="98">
        <f t="shared" si="0"/>
        <v>29</v>
      </c>
      <c r="D5" s="99">
        <f t="shared" si="1"/>
        <v>10</v>
      </c>
      <c r="E5" s="100">
        <f>COUNTIF(J5:W5,{7})</f>
        <v>0</v>
      </c>
      <c r="F5" s="101">
        <f>COUNTIF(J5:W5,{6})</f>
        <v>2</v>
      </c>
      <c r="G5" s="102">
        <f>COUNTIF(J5:W5,{5})</f>
        <v>0</v>
      </c>
      <c r="H5" s="103">
        <f>COUNTIF(J5:W5,{4})</f>
        <v>3</v>
      </c>
      <c r="I5" s="104">
        <f>COUNTIF(J5:U5,{3})</f>
        <v>0</v>
      </c>
      <c r="J5" s="105">
        <v>1</v>
      </c>
      <c r="K5" s="106">
        <v>1</v>
      </c>
      <c r="L5" s="106">
        <v>1</v>
      </c>
      <c r="M5" s="106">
        <v>1</v>
      </c>
      <c r="N5" s="106">
        <v>4</v>
      </c>
      <c r="O5" s="106">
        <v>6</v>
      </c>
      <c r="P5" s="106"/>
      <c r="Q5" s="106"/>
      <c r="R5" s="106">
        <v>4</v>
      </c>
      <c r="S5" s="106">
        <v>6</v>
      </c>
      <c r="T5" s="106">
        <v>4</v>
      </c>
      <c r="U5" s="106">
        <v>1</v>
      </c>
      <c r="V5" s="5"/>
      <c r="W5" s="17"/>
      <c r="X5"/>
      <c r="Y5" s="1"/>
      <c r="Z5" s="1"/>
      <c r="AA5" s="1"/>
      <c r="AB5" s="1"/>
    </row>
    <row r="6" spans="1:28" s="13" customFormat="1" ht="16.5" customHeight="1" x14ac:dyDescent="0.2">
      <c r="A6" s="33"/>
      <c r="B6" s="97" t="s">
        <v>10</v>
      </c>
      <c r="C6" s="98">
        <f t="shared" si="0"/>
        <v>20</v>
      </c>
      <c r="D6" s="99">
        <f t="shared" si="1"/>
        <v>12</v>
      </c>
      <c r="E6" s="100">
        <f>COUNTIF(J6:W6,{7})</f>
        <v>0</v>
      </c>
      <c r="F6" s="101">
        <f>COUNTIF(J6:W6,{6})</f>
        <v>0</v>
      </c>
      <c r="G6" s="102">
        <f>COUNTIF(J6:W6,{5})</f>
        <v>0</v>
      </c>
      <c r="H6" s="103">
        <f>COUNTIF(J6:W6,{4})</f>
        <v>2</v>
      </c>
      <c r="I6" s="104">
        <f>COUNTIF(J6:U6,{3})</f>
        <v>1</v>
      </c>
      <c r="J6" s="105">
        <v>1</v>
      </c>
      <c r="K6" s="106">
        <v>1</v>
      </c>
      <c r="L6" s="106">
        <v>1</v>
      </c>
      <c r="M6" s="106">
        <v>1</v>
      </c>
      <c r="N6" s="106">
        <v>1</v>
      </c>
      <c r="O6" s="106">
        <v>1</v>
      </c>
      <c r="P6" s="106">
        <v>4</v>
      </c>
      <c r="Q6" s="106">
        <v>4</v>
      </c>
      <c r="R6" s="106">
        <v>1</v>
      </c>
      <c r="S6" s="106">
        <v>1</v>
      </c>
      <c r="T6" s="106">
        <v>1</v>
      </c>
      <c r="U6" s="106">
        <v>3</v>
      </c>
      <c r="V6" s="5"/>
      <c r="W6" s="17"/>
      <c r="X6"/>
      <c r="Y6" s="1"/>
      <c r="Z6" s="1"/>
      <c r="AA6" s="1"/>
      <c r="AB6" s="1"/>
    </row>
    <row r="7" spans="1:28" s="13" customFormat="1" ht="16.5" customHeight="1" x14ac:dyDescent="0.2">
      <c r="A7" s="32"/>
      <c r="B7" s="97" t="s">
        <v>40</v>
      </c>
      <c r="C7" s="98">
        <f t="shared" si="0"/>
        <v>19</v>
      </c>
      <c r="D7" s="99">
        <f t="shared" si="1"/>
        <v>4</v>
      </c>
      <c r="E7" s="100">
        <f>COUNTIF(J7:W7,{7})</f>
        <v>1</v>
      </c>
      <c r="F7" s="101">
        <f>COUNTIF(J7:W7,{6})</f>
        <v>0</v>
      </c>
      <c r="G7" s="102">
        <f>COUNTIF(J7:W7,{5})</f>
        <v>0</v>
      </c>
      <c r="H7" s="103">
        <f>COUNTIF(J7:W7,{4})</f>
        <v>3</v>
      </c>
      <c r="I7" s="104">
        <f>COUNTIF(J7:U7,{3})</f>
        <v>0</v>
      </c>
      <c r="J7" s="105"/>
      <c r="K7" s="106"/>
      <c r="L7" s="106"/>
      <c r="M7" s="106"/>
      <c r="N7" s="106"/>
      <c r="O7" s="106"/>
      <c r="P7" s="106"/>
      <c r="Q7" s="106"/>
      <c r="R7" s="106">
        <v>4</v>
      </c>
      <c r="S7" s="106">
        <v>4</v>
      </c>
      <c r="T7" s="106">
        <v>7</v>
      </c>
      <c r="U7" s="106">
        <v>4</v>
      </c>
      <c r="V7" s="5"/>
      <c r="W7" s="17"/>
      <c r="X7"/>
      <c r="Y7" s="1"/>
      <c r="Z7" s="1"/>
      <c r="AA7" s="1"/>
      <c r="AB7" s="1"/>
    </row>
    <row r="8" spans="1:28" s="13" customFormat="1" ht="16.5" customHeight="1" x14ac:dyDescent="0.2">
      <c r="A8" s="32"/>
      <c r="B8" s="97" t="s">
        <v>25</v>
      </c>
      <c r="C8" s="98">
        <f t="shared" si="0"/>
        <v>19</v>
      </c>
      <c r="D8" s="99">
        <f t="shared" si="1"/>
        <v>8</v>
      </c>
      <c r="E8" s="100">
        <f>COUNTIF(J8:W8,{7})</f>
        <v>0</v>
      </c>
      <c r="F8" s="101">
        <f>COUNTIF(J8:W8,{6})</f>
        <v>0</v>
      </c>
      <c r="G8" s="102">
        <f>COUNTIF(J8:W8,{5})</f>
        <v>0</v>
      </c>
      <c r="H8" s="103">
        <f>COUNTIF(J8:W8,{4})</f>
        <v>3</v>
      </c>
      <c r="I8" s="104">
        <f>COUNTIF(J8:U8,{3})</f>
        <v>1</v>
      </c>
      <c r="J8" s="105">
        <v>4</v>
      </c>
      <c r="K8" s="106">
        <v>1</v>
      </c>
      <c r="L8" s="106">
        <v>1</v>
      </c>
      <c r="M8" s="106">
        <v>4</v>
      </c>
      <c r="N8" s="106">
        <v>4</v>
      </c>
      <c r="O8" s="106">
        <v>3</v>
      </c>
      <c r="P8" s="106">
        <v>1</v>
      </c>
      <c r="Q8" s="106">
        <v>1</v>
      </c>
      <c r="R8" s="106"/>
      <c r="S8" s="106"/>
      <c r="T8" s="106"/>
      <c r="U8" s="106"/>
      <c r="V8" s="5"/>
      <c r="W8" s="17"/>
      <c r="X8"/>
      <c r="Y8" s="1"/>
      <c r="Z8" s="1"/>
      <c r="AA8" s="1"/>
      <c r="AB8" s="1"/>
    </row>
    <row r="9" spans="1:28" s="13" customFormat="1" ht="16.5" customHeight="1" x14ac:dyDescent="0.2">
      <c r="A9" s="33"/>
      <c r="B9" s="97" t="s">
        <v>33</v>
      </c>
      <c r="C9" s="98">
        <f t="shared" si="0"/>
        <v>16</v>
      </c>
      <c r="D9" s="99">
        <f t="shared" si="1"/>
        <v>6</v>
      </c>
      <c r="E9" s="100">
        <f>COUNTIF(J9:W9,{7})</f>
        <v>1</v>
      </c>
      <c r="F9" s="101">
        <f>COUNTIF(J9:W9,{6})</f>
        <v>0</v>
      </c>
      <c r="G9" s="102">
        <f>COUNTIF(J9:W9,{5})</f>
        <v>1</v>
      </c>
      <c r="H9" s="103">
        <f>COUNTIF(J9:W9,{4})</f>
        <v>0</v>
      </c>
      <c r="I9" s="104">
        <f>COUNTIF(J9:U9,{3})</f>
        <v>0</v>
      </c>
      <c r="J9" s="105">
        <v>1</v>
      </c>
      <c r="K9" s="106">
        <v>7</v>
      </c>
      <c r="L9" s="106">
        <v>1</v>
      </c>
      <c r="M9" s="106">
        <v>1</v>
      </c>
      <c r="N9" s="106">
        <v>5</v>
      </c>
      <c r="O9" s="106">
        <v>1</v>
      </c>
      <c r="P9" s="106"/>
      <c r="Q9" s="106"/>
      <c r="R9" s="106"/>
      <c r="S9" s="106"/>
      <c r="T9" s="106"/>
      <c r="U9" s="106"/>
      <c r="V9" s="5"/>
      <c r="W9" s="17"/>
      <c r="X9"/>
      <c r="Y9" s="1"/>
      <c r="Z9" s="1"/>
      <c r="AA9" s="1"/>
      <c r="AB9" s="1"/>
    </row>
    <row r="10" spans="1:28" s="13" customFormat="1" ht="16.5" customHeight="1" x14ac:dyDescent="0.2">
      <c r="A10" s="33"/>
      <c r="B10" s="97" t="s">
        <v>28</v>
      </c>
      <c r="C10" s="98">
        <f t="shared" si="0"/>
        <v>16</v>
      </c>
      <c r="D10" s="99">
        <f t="shared" si="1"/>
        <v>4</v>
      </c>
      <c r="E10" s="100">
        <f>COUNTIF(J10:W10,{7})</f>
        <v>0</v>
      </c>
      <c r="F10" s="101">
        <f>COUNTIF(J10:W10,{6})</f>
        <v>0</v>
      </c>
      <c r="G10" s="102">
        <f>COUNTIF(J10:W10,{5})</f>
        <v>1</v>
      </c>
      <c r="H10" s="103">
        <f>COUNTIF(J10:W10,{4})</f>
        <v>2</v>
      </c>
      <c r="I10" s="104">
        <f>COUNTIF(J10:U10,{3})</f>
        <v>1</v>
      </c>
      <c r="J10" s="105"/>
      <c r="K10" s="106"/>
      <c r="L10" s="106">
        <v>4</v>
      </c>
      <c r="M10" s="106">
        <v>5</v>
      </c>
      <c r="N10" s="106">
        <v>3</v>
      </c>
      <c r="O10" s="106">
        <v>4</v>
      </c>
      <c r="P10" s="106"/>
      <c r="Q10" s="106"/>
      <c r="R10" s="106"/>
      <c r="S10" s="106"/>
      <c r="T10" s="106"/>
      <c r="U10" s="106"/>
      <c r="V10" s="5"/>
      <c r="W10" s="17"/>
      <c r="X10"/>
      <c r="Y10" s="1"/>
      <c r="Z10" s="1"/>
      <c r="AA10" s="1"/>
      <c r="AB10" s="1"/>
    </row>
    <row r="11" spans="1:28" s="13" customFormat="1" ht="16.5" customHeight="1" x14ac:dyDescent="0.2">
      <c r="A11" s="32"/>
      <c r="B11" s="97" t="s">
        <v>23</v>
      </c>
      <c r="C11" s="98">
        <f t="shared" si="0"/>
        <v>13</v>
      </c>
      <c r="D11" s="99">
        <f t="shared" si="1"/>
        <v>10</v>
      </c>
      <c r="E11" s="100">
        <f>COUNTIF(J11:W11,{7})</f>
        <v>0</v>
      </c>
      <c r="F11" s="101">
        <f>COUNTIF(J11:W11,{6})</f>
        <v>0</v>
      </c>
      <c r="G11" s="102">
        <f>COUNTIF(J11:W11,{5})</f>
        <v>0</v>
      </c>
      <c r="H11" s="103">
        <f>COUNTIF(J11:W11,{4})</f>
        <v>1</v>
      </c>
      <c r="I11" s="104">
        <f>COUNTIF(J11:U11,{3})</f>
        <v>0</v>
      </c>
      <c r="J11" s="105"/>
      <c r="K11" s="106"/>
      <c r="L11" s="106">
        <v>1</v>
      </c>
      <c r="M11" s="106">
        <v>1</v>
      </c>
      <c r="N11" s="106">
        <v>1</v>
      </c>
      <c r="O11" s="106">
        <v>1</v>
      </c>
      <c r="P11" s="106">
        <v>4</v>
      </c>
      <c r="Q11" s="106">
        <v>1</v>
      </c>
      <c r="R11" s="106">
        <v>1</v>
      </c>
      <c r="S11" s="106">
        <v>1</v>
      </c>
      <c r="T11" s="106">
        <v>1</v>
      </c>
      <c r="U11" s="106">
        <v>1</v>
      </c>
      <c r="V11" s="5"/>
      <c r="W11" s="17"/>
      <c r="X11"/>
      <c r="Y11" s="1"/>
      <c r="Z11" s="1"/>
      <c r="AA11" s="1"/>
      <c r="AB11" s="1"/>
    </row>
    <row r="12" spans="1:28" s="13" customFormat="1" ht="16.5" customHeight="1" x14ac:dyDescent="0.2">
      <c r="A12" s="33"/>
      <c r="B12" s="97" t="s">
        <v>32</v>
      </c>
      <c r="C12" s="98">
        <f t="shared" si="0"/>
        <v>9</v>
      </c>
      <c r="D12" s="99">
        <f t="shared" si="1"/>
        <v>2</v>
      </c>
      <c r="E12" s="100">
        <f>COUNTIF(J12:W12,{7})</f>
        <v>0</v>
      </c>
      <c r="F12" s="101">
        <f>COUNTIF(J12:W12,{6})</f>
        <v>0</v>
      </c>
      <c r="G12" s="102">
        <f>COUNTIF(J12:W12,{5})</f>
        <v>1</v>
      </c>
      <c r="H12" s="103">
        <f>COUNTIF(J12:W12,{4})</f>
        <v>1</v>
      </c>
      <c r="I12" s="104">
        <f>COUNTIF(J12:U12,{3})</f>
        <v>0</v>
      </c>
      <c r="J12" s="105">
        <v>5</v>
      </c>
      <c r="K12" s="106">
        <v>4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5"/>
      <c r="W12" s="17"/>
      <c r="X12"/>
      <c r="Y12" s="1"/>
      <c r="Z12" s="1"/>
      <c r="AA12" s="1"/>
      <c r="AB12" s="1"/>
    </row>
    <row r="13" spans="1:28" s="13" customFormat="1" ht="16.5" customHeight="1" x14ac:dyDescent="0.2">
      <c r="A13" s="33"/>
      <c r="B13" s="97" t="s">
        <v>4</v>
      </c>
      <c r="C13" s="98">
        <f t="shared" si="0"/>
        <v>8</v>
      </c>
      <c r="D13" s="99">
        <f t="shared" si="1"/>
        <v>2</v>
      </c>
      <c r="E13" s="100">
        <f>COUNTIF(J13:W13,{7})</f>
        <v>1</v>
      </c>
      <c r="F13" s="101">
        <f>COUNTIF(J13:W13,{6})</f>
        <v>0</v>
      </c>
      <c r="G13" s="102">
        <f>COUNTIF(J13:W13,{5})</f>
        <v>0</v>
      </c>
      <c r="H13" s="103">
        <f>COUNTIF(J13:W13,{4})</f>
        <v>0</v>
      </c>
      <c r="I13" s="104">
        <f>COUNTIF(J13:U13,{3})</f>
        <v>0</v>
      </c>
      <c r="J13" s="105"/>
      <c r="K13" s="106"/>
      <c r="L13" s="106"/>
      <c r="M13" s="106"/>
      <c r="N13" s="106">
        <v>7</v>
      </c>
      <c r="O13" s="106">
        <v>1</v>
      </c>
      <c r="P13" s="106"/>
      <c r="Q13" s="106"/>
      <c r="R13" s="106"/>
      <c r="S13" s="106"/>
      <c r="T13" s="106"/>
      <c r="U13" s="106"/>
      <c r="V13" s="5"/>
      <c r="W13" s="17"/>
      <c r="X13"/>
      <c r="Y13" s="1"/>
      <c r="Z13" s="1"/>
      <c r="AA13" s="1"/>
      <c r="AB13" s="1"/>
    </row>
    <row r="14" spans="1:28" s="13" customFormat="1" ht="16.5" customHeight="1" x14ac:dyDescent="0.2">
      <c r="A14" s="33"/>
      <c r="B14" s="97" t="s">
        <v>34</v>
      </c>
      <c r="C14" s="98">
        <f t="shared" si="0"/>
        <v>8</v>
      </c>
      <c r="D14" s="99">
        <f t="shared" si="1"/>
        <v>3</v>
      </c>
      <c r="E14" s="100">
        <f>COUNTIF(J14:W14,{7})</f>
        <v>0</v>
      </c>
      <c r="F14" s="101">
        <f>COUNTIF(J14:W14,{6})</f>
        <v>1</v>
      </c>
      <c r="G14" s="102">
        <f>COUNTIF(J14:W14,{5})</f>
        <v>0</v>
      </c>
      <c r="H14" s="103">
        <f>COUNTIF(J14:W14,{4})</f>
        <v>0</v>
      </c>
      <c r="I14" s="104">
        <f>COUNTIF(J14:U14,{3})</f>
        <v>0</v>
      </c>
      <c r="J14" s="105">
        <v>6</v>
      </c>
      <c r="K14" s="106"/>
      <c r="L14" s="106">
        <v>1</v>
      </c>
      <c r="M14" s="106">
        <v>1</v>
      </c>
      <c r="N14" s="106"/>
      <c r="O14" s="106"/>
      <c r="P14" s="106"/>
      <c r="Q14" s="106"/>
      <c r="R14" s="106"/>
      <c r="S14" s="106"/>
      <c r="T14" s="106"/>
      <c r="U14" s="106"/>
      <c r="V14" s="5"/>
      <c r="W14" s="17"/>
      <c r="X14"/>
      <c r="Y14" s="1"/>
      <c r="Z14" s="1"/>
      <c r="AA14" s="1"/>
      <c r="AB14" s="1"/>
    </row>
    <row r="15" spans="1:28" s="13" customFormat="1" ht="16.5" customHeight="1" x14ac:dyDescent="0.2">
      <c r="A15" s="33"/>
      <c r="B15" s="97"/>
      <c r="C15" s="98"/>
      <c r="D15" s="99"/>
      <c r="E15" s="100">
        <f>COUNTIF(J15:W15,{7})</f>
        <v>0</v>
      </c>
      <c r="F15" s="101">
        <f>COUNTIF(J15:W15,{6})</f>
        <v>0</v>
      </c>
      <c r="G15" s="102">
        <f>COUNTIF(J15:W15,{5})</f>
        <v>0</v>
      </c>
      <c r="H15" s="103">
        <f>COUNTIF(J15:W15,{4})</f>
        <v>0</v>
      </c>
      <c r="I15" s="104">
        <f>COUNTIF(J15:U15,{3})</f>
        <v>0</v>
      </c>
      <c r="J15" s="105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5"/>
      <c r="W15" s="17"/>
      <c r="X15"/>
      <c r="Y15" s="1"/>
      <c r="Z15" s="1"/>
      <c r="AA15" s="1"/>
      <c r="AB15" s="1"/>
    </row>
    <row r="16" spans="1:28" s="13" customFormat="1" ht="16.5" customHeight="1" x14ac:dyDescent="0.2">
      <c r="A16" s="33"/>
      <c r="B16" s="97"/>
      <c r="C16" s="98"/>
      <c r="D16" s="99"/>
      <c r="E16" s="100"/>
      <c r="F16" s="101"/>
      <c r="G16" s="102"/>
      <c r="H16" s="103"/>
      <c r="I16" s="104"/>
      <c r="J16" s="105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5"/>
      <c r="W16" s="17"/>
      <c r="X16"/>
      <c r="Y16" s="1"/>
      <c r="Z16" s="1"/>
      <c r="AA16" s="1"/>
      <c r="AB16" s="1"/>
    </row>
    <row r="17" spans="1:28" s="13" customFormat="1" ht="16.5" customHeight="1" x14ac:dyDescent="0.2">
      <c r="A17" s="33"/>
      <c r="B17" s="97"/>
      <c r="C17" s="98"/>
      <c r="D17" s="99"/>
      <c r="E17" s="100"/>
      <c r="F17" s="101"/>
      <c r="G17" s="102"/>
      <c r="H17" s="103"/>
      <c r="I17" s="104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5"/>
      <c r="W17" s="17"/>
      <c r="X17"/>
      <c r="Y17" s="1"/>
      <c r="Z17" s="1"/>
      <c r="AA17" s="1"/>
      <c r="AB17" s="1"/>
    </row>
    <row r="18" spans="1:28" s="13" customFormat="1" ht="16.5" customHeight="1" x14ac:dyDescent="0.2">
      <c r="A18" s="32"/>
      <c r="B18" s="97"/>
      <c r="C18" s="98"/>
      <c r="D18" s="99"/>
      <c r="E18" s="100"/>
      <c r="F18" s="101"/>
      <c r="G18" s="102"/>
      <c r="H18" s="103"/>
      <c r="I18" s="104"/>
      <c r="J18" s="105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5"/>
      <c r="W18" s="17"/>
      <c r="X18"/>
      <c r="Y18" s="1"/>
      <c r="Z18" s="1"/>
      <c r="AA18" s="1"/>
      <c r="AB18" s="1"/>
    </row>
    <row r="19" spans="1:28" s="13" customFormat="1" ht="16.5" customHeight="1" x14ac:dyDescent="0.2">
      <c r="A19" s="33"/>
      <c r="B19" s="97"/>
      <c r="C19" s="98"/>
      <c r="D19" s="99"/>
      <c r="E19" s="100"/>
      <c r="F19" s="101"/>
      <c r="G19" s="102"/>
      <c r="H19" s="103"/>
      <c r="I19" s="104"/>
      <c r="J19" s="10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5"/>
      <c r="W19" s="17"/>
      <c r="X19"/>
      <c r="Y19" s="1"/>
      <c r="Z19" s="1"/>
      <c r="AA19" s="1"/>
      <c r="AB19" s="1"/>
    </row>
    <row r="20" spans="1:28" s="13" customFormat="1" ht="16.5" customHeight="1" x14ac:dyDescent="0.2">
      <c r="A20" s="33"/>
      <c r="B20" s="97"/>
      <c r="C20" s="98"/>
      <c r="D20" s="99"/>
      <c r="E20" s="100"/>
      <c r="F20" s="101"/>
      <c r="G20" s="102"/>
      <c r="H20" s="103"/>
      <c r="I20" s="104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5"/>
      <c r="W20" s="17"/>
      <c r="X20"/>
      <c r="Y20" s="1"/>
      <c r="Z20" s="1"/>
      <c r="AA20" s="1"/>
      <c r="AB20" s="1"/>
    </row>
    <row r="21" spans="1:28" s="13" customFormat="1" ht="16.5" customHeight="1" thickBot="1" x14ac:dyDescent="0.25">
      <c r="A21" s="29"/>
      <c r="B21" s="107"/>
      <c r="C21" s="108"/>
      <c r="D21" s="109"/>
      <c r="E21" s="110"/>
      <c r="F21" s="111"/>
      <c r="G21" s="111"/>
      <c r="H21" s="112"/>
      <c r="I21" s="113"/>
      <c r="J21" s="11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5"/>
      <c r="W21" s="17"/>
      <c r="X21"/>
      <c r="Y21" s="1"/>
      <c r="Z21" s="1"/>
      <c r="AA21" s="1"/>
      <c r="AB21" s="1"/>
    </row>
    <row r="22" spans="1:28" s="10" customFormat="1" ht="16.5" customHeight="1" thickBot="1" x14ac:dyDescent="0.25">
      <c r="A22" s="37"/>
      <c r="B22" s="154" t="s">
        <v>9</v>
      </c>
      <c r="C22" s="155"/>
      <c r="D22" s="38">
        <f>SUM(K22:W22)</f>
        <v>97</v>
      </c>
      <c r="E22" s="38"/>
      <c r="F22" s="38"/>
      <c r="G22" s="38"/>
      <c r="H22" s="38"/>
      <c r="I22" s="38"/>
      <c r="J22" s="38"/>
      <c r="K22" s="38">
        <f>COUNT(J2:K21)</f>
        <v>17</v>
      </c>
      <c r="L22" s="39"/>
      <c r="M22" s="38">
        <f>COUNT(L2:M21)</f>
        <v>20</v>
      </c>
      <c r="N22" s="39"/>
      <c r="O22" s="38">
        <f>COUNT(N2:O21)</f>
        <v>20</v>
      </c>
      <c r="P22" s="39"/>
      <c r="Q22" s="38">
        <f>COUNT(P2:Q21)</f>
        <v>12</v>
      </c>
      <c r="R22" s="39"/>
      <c r="S22" s="38">
        <f>COUNT(R2:S21)</f>
        <v>14</v>
      </c>
      <c r="T22" s="39"/>
      <c r="U22" s="38">
        <f>COUNT(T2:U21)</f>
        <v>14</v>
      </c>
      <c r="V22" s="40"/>
      <c r="W22" s="41">
        <f>COUNT(V2:W21)</f>
        <v>0</v>
      </c>
    </row>
    <row r="24" spans="1:28" ht="16.5" customHeight="1" x14ac:dyDescent="0.2">
      <c r="B24" s="18" t="s">
        <v>21</v>
      </c>
    </row>
  </sheetData>
  <sortState ref="B2:U14">
    <sortCondition descending="1" ref="C2:C14"/>
    <sortCondition descending="1" ref="E2:E14"/>
    <sortCondition descending="1" ref="F2:F14"/>
  </sortState>
  <mergeCells count="8">
    <mergeCell ref="B22:C22"/>
    <mergeCell ref="R1:S1"/>
    <mergeCell ref="T1:U1"/>
    <mergeCell ref="V1:W1"/>
    <mergeCell ref="J1:K1"/>
    <mergeCell ref="L1:M1"/>
    <mergeCell ref="N1:O1"/>
    <mergeCell ref="P1:Q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20" orientation="landscape" horizontalDpi="360" verticalDpi="360" r:id="rId1"/>
  <headerFooter alignWithMargins="0">
    <oddHeader>&amp;C&amp;14Abington Camera Club
Monochrome Print Photographer of the Year 2002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AA5" sqref="AA5"/>
    </sheetView>
  </sheetViews>
  <sheetFormatPr defaultColWidth="9.140625" defaultRowHeight="16.5" customHeight="1" x14ac:dyDescent="0.2"/>
  <cols>
    <col min="1" max="1" width="4.5703125" style="10" customWidth="1"/>
    <col min="2" max="2" width="21.5703125" style="1" customWidth="1"/>
    <col min="3" max="3" width="6.140625" style="1" customWidth="1"/>
    <col min="4" max="4" width="7.28515625" style="1" customWidth="1"/>
    <col min="5" max="5" width="3.7109375" style="1" customWidth="1"/>
    <col min="6" max="6" width="3.5703125" style="1" customWidth="1"/>
    <col min="7" max="23" width="3.7109375" style="1" customWidth="1"/>
    <col min="24" max="24" width="3.42578125" style="8" customWidth="1"/>
    <col min="25" max="16384" width="9.140625" style="1"/>
  </cols>
  <sheetData>
    <row r="1" spans="1:28" s="10" customFormat="1" ht="27" customHeight="1" thickBot="1" x14ac:dyDescent="0.25">
      <c r="A1" s="37" t="s">
        <v>7</v>
      </c>
      <c r="B1" s="44" t="s">
        <v>0</v>
      </c>
      <c r="C1" s="45" t="s">
        <v>8</v>
      </c>
      <c r="D1" s="50" t="s">
        <v>13</v>
      </c>
      <c r="E1" s="32" t="s">
        <v>1</v>
      </c>
      <c r="F1" s="32" t="s">
        <v>2</v>
      </c>
      <c r="G1" s="32" t="s">
        <v>3</v>
      </c>
      <c r="H1" s="32" t="s">
        <v>6</v>
      </c>
      <c r="I1" s="32" t="s">
        <v>30</v>
      </c>
      <c r="J1" s="160" t="s">
        <v>15</v>
      </c>
      <c r="K1" s="160"/>
      <c r="L1" s="156" t="s">
        <v>16</v>
      </c>
      <c r="M1" s="157"/>
      <c r="N1" s="156" t="s">
        <v>17</v>
      </c>
      <c r="O1" s="157"/>
      <c r="P1" s="156" t="s">
        <v>18</v>
      </c>
      <c r="Q1" s="157"/>
      <c r="R1" s="156" t="s">
        <v>19</v>
      </c>
      <c r="S1" s="157"/>
      <c r="T1" s="156" t="s">
        <v>22</v>
      </c>
      <c r="U1" s="157"/>
      <c r="V1" s="158"/>
      <c r="W1" s="159"/>
      <c r="X1" s="9"/>
    </row>
    <row r="2" spans="1:28" s="13" customFormat="1" ht="16.5" customHeight="1" x14ac:dyDescent="0.2">
      <c r="A2" s="26" t="s">
        <v>1</v>
      </c>
      <c r="B2" s="116" t="s">
        <v>31</v>
      </c>
      <c r="C2" s="117">
        <f t="shared" ref="C2:C8" si="0">SUM(J2:W2)</f>
        <v>41</v>
      </c>
      <c r="D2" s="118">
        <f t="shared" ref="D2:D8" si="1">COUNT(J2:W2)</f>
        <v>12</v>
      </c>
      <c r="E2" s="119">
        <f>COUNTIF(J2:W2,{7})</f>
        <v>2</v>
      </c>
      <c r="F2" s="120">
        <f>COUNTIF(J2:W2,{6})</f>
        <v>1</v>
      </c>
      <c r="G2" s="121">
        <f>COUNTIF(J2:W2,{5})</f>
        <v>1</v>
      </c>
      <c r="H2" s="122">
        <f>COUNTIF(J2:W2,{4})</f>
        <v>2</v>
      </c>
      <c r="I2" s="123">
        <f>COUNTIF(J2:U2,{3})</f>
        <v>1</v>
      </c>
      <c r="J2" s="124">
        <v>3</v>
      </c>
      <c r="K2" s="125">
        <v>4</v>
      </c>
      <c r="L2" s="125">
        <v>5</v>
      </c>
      <c r="M2" s="125">
        <v>7</v>
      </c>
      <c r="N2" s="125">
        <v>1</v>
      </c>
      <c r="O2" s="125">
        <v>7</v>
      </c>
      <c r="P2" s="125">
        <v>1</v>
      </c>
      <c r="Q2" s="125">
        <v>1</v>
      </c>
      <c r="R2" s="125">
        <v>4</v>
      </c>
      <c r="S2" s="125">
        <v>6</v>
      </c>
      <c r="T2" s="125">
        <v>1</v>
      </c>
      <c r="U2" s="125">
        <v>1</v>
      </c>
      <c r="V2" s="42"/>
      <c r="W2" s="43"/>
      <c r="X2"/>
      <c r="Y2" s="1"/>
      <c r="Z2" s="1"/>
      <c r="AA2" s="1"/>
      <c r="AB2" s="1"/>
    </row>
    <row r="3" spans="1:28" s="13" customFormat="1" ht="16.5" customHeight="1" x14ac:dyDescent="0.2">
      <c r="A3" s="32" t="s">
        <v>2</v>
      </c>
      <c r="B3" s="126" t="s">
        <v>29</v>
      </c>
      <c r="C3" s="127">
        <f t="shared" si="0"/>
        <v>32</v>
      </c>
      <c r="D3" s="128">
        <f t="shared" si="1"/>
        <v>10</v>
      </c>
      <c r="E3" s="129">
        <f>COUNTIF(J3:W3,{7})</f>
        <v>0</v>
      </c>
      <c r="F3" s="130">
        <f>COUNTIF(J3:W3,{6})</f>
        <v>2</v>
      </c>
      <c r="G3" s="131">
        <f>COUNTIF(J3:W3,{5})</f>
        <v>0</v>
      </c>
      <c r="H3" s="132">
        <f>COUNTIF(J3:W3,{4})</f>
        <v>2</v>
      </c>
      <c r="I3" s="133">
        <f>COUNTIF(J3:U3,{3})</f>
        <v>3</v>
      </c>
      <c r="J3" s="134">
        <v>3</v>
      </c>
      <c r="K3" s="135">
        <v>4</v>
      </c>
      <c r="L3" s="135">
        <v>6</v>
      </c>
      <c r="M3" s="135">
        <v>1</v>
      </c>
      <c r="N3" s="135">
        <v>6</v>
      </c>
      <c r="O3" s="135">
        <v>1</v>
      </c>
      <c r="P3" s="135"/>
      <c r="Q3" s="135"/>
      <c r="R3" s="135">
        <v>3</v>
      </c>
      <c r="S3" s="135">
        <v>1</v>
      </c>
      <c r="T3" s="135">
        <v>4</v>
      </c>
      <c r="U3" s="135">
        <v>3</v>
      </c>
      <c r="V3" s="5"/>
      <c r="W3" s="17"/>
      <c r="X3"/>
      <c r="Y3" s="1"/>
      <c r="Z3" s="1"/>
      <c r="AA3" s="1"/>
      <c r="AB3" s="1"/>
    </row>
    <row r="4" spans="1:28" s="13" customFormat="1" ht="16.5" customHeight="1" x14ac:dyDescent="0.2">
      <c r="A4" s="33" t="s">
        <v>3</v>
      </c>
      <c r="B4" s="126" t="s">
        <v>26</v>
      </c>
      <c r="C4" s="127">
        <f t="shared" si="0"/>
        <v>31</v>
      </c>
      <c r="D4" s="128">
        <f t="shared" si="1"/>
        <v>10</v>
      </c>
      <c r="E4" s="129">
        <f>COUNTIF(J4:W4,{7})</f>
        <v>1</v>
      </c>
      <c r="F4" s="130">
        <f>COUNTIF(J4:W4,{6})</f>
        <v>0</v>
      </c>
      <c r="G4" s="131">
        <f>COUNTIF(J4:W4,{5})</f>
        <v>1</v>
      </c>
      <c r="H4" s="132">
        <f>COUNTIF(J4:W4,{4})</f>
        <v>3</v>
      </c>
      <c r="I4" s="133">
        <f>COUNTIF(J4:U4,{3})</f>
        <v>1</v>
      </c>
      <c r="J4" s="134">
        <v>5</v>
      </c>
      <c r="K4" s="135">
        <v>7</v>
      </c>
      <c r="L4" s="135">
        <v>3</v>
      </c>
      <c r="M4" s="135">
        <v>4</v>
      </c>
      <c r="N4" s="135">
        <v>1</v>
      </c>
      <c r="O4" s="135">
        <v>4</v>
      </c>
      <c r="P4" s="135">
        <v>4</v>
      </c>
      <c r="Q4" s="135">
        <v>1</v>
      </c>
      <c r="R4" s="135">
        <v>1</v>
      </c>
      <c r="S4" s="135">
        <v>1</v>
      </c>
      <c r="T4" s="135"/>
      <c r="U4" s="135"/>
      <c r="V4" s="5"/>
      <c r="W4" s="17"/>
      <c r="X4"/>
      <c r="Y4" s="1"/>
      <c r="Z4" s="1"/>
      <c r="AA4" s="1"/>
      <c r="AB4" s="1"/>
    </row>
    <row r="5" spans="1:28" s="13" customFormat="1" ht="16.5" customHeight="1" x14ac:dyDescent="0.2">
      <c r="A5" s="32"/>
      <c r="B5" s="126" t="s">
        <v>37</v>
      </c>
      <c r="C5" s="127">
        <f t="shared" si="0"/>
        <v>25</v>
      </c>
      <c r="D5" s="128">
        <f t="shared" si="1"/>
        <v>8</v>
      </c>
      <c r="E5" s="129">
        <f>COUNTIF(J5:W5,{7})</f>
        <v>1</v>
      </c>
      <c r="F5" s="130">
        <f>COUNTIF(J5:W5,{6})</f>
        <v>0</v>
      </c>
      <c r="G5" s="131">
        <f>COUNTIF(J5:W5,{5})</f>
        <v>2</v>
      </c>
      <c r="H5" s="132">
        <f>COUNTIF(J5:W5,{4})</f>
        <v>1</v>
      </c>
      <c r="I5" s="133">
        <f>COUNTIF(J5:U5,{3})</f>
        <v>0</v>
      </c>
      <c r="J5" s="134"/>
      <c r="K5" s="135"/>
      <c r="L5" s="135"/>
      <c r="M5" s="135"/>
      <c r="N5" s="135">
        <v>1</v>
      </c>
      <c r="O5" s="135">
        <v>5</v>
      </c>
      <c r="P5" s="135">
        <v>1</v>
      </c>
      <c r="Q5" s="135">
        <v>4</v>
      </c>
      <c r="R5" s="135">
        <v>7</v>
      </c>
      <c r="S5" s="135">
        <v>5</v>
      </c>
      <c r="T5" s="135">
        <v>1</v>
      </c>
      <c r="U5" s="135">
        <v>1</v>
      </c>
      <c r="V5" s="5"/>
      <c r="W5" s="17"/>
      <c r="X5"/>
      <c r="Y5" s="1"/>
      <c r="Z5" s="1"/>
      <c r="AA5" s="1"/>
      <c r="AB5" s="1"/>
    </row>
    <row r="6" spans="1:28" s="13" customFormat="1" ht="16.5" customHeight="1" x14ac:dyDescent="0.2">
      <c r="A6" s="33"/>
      <c r="B6" s="126" t="s">
        <v>39</v>
      </c>
      <c r="C6" s="127">
        <f t="shared" si="0"/>
        <v>24</v>
      </c>
      <c r="D6" s="128">
        <f t="shared" si="1"/>
        <v>6</v>
      </c>
      <c r="E6" s="129">
        <f>COUNTIF(J6:W6,{7})</f>
        <v>0</v>
      </c>
      <c r="F6" s="130">
        <f>COUNTIF(J6:W6,{6})</f>
        <v>1</v>
      </c>
      <c r="G6" s="131">
        <f>COUNTIF(J6:W6,{5})</f>
        <v>2</v>
      </c>
      <c r="H6" s="132">
        <f>COUNTIF(J6:W6,{4})</f>
        <v>1</v>
      </c>
      <c r="I6" s="133">
        <f>COUNTIF(J6:U6,{3})</f>
        <v>1</v>
      </c>
      <c r="J6" s="134"/>
      <c r="K6" s="135"/>
      <c r="L6" s="135"/>
      <c r="M6" s="135"/>
      <c r="N6" s="135"/>
      <c r="O6" s="135"/>
      <c r="P6" s="135">
        <v>5</v>
      </c>
      <c r="Q6" s="135">
        <v>1</v>
      </c>
      <c r="R6" s="135">
        <v>4</v>
      </c>
      <c r="S6" s="135">
        <v>3</v>
      </c>
      <c r="T6" s="135">
        <v>6</v>
      </c>
      <c r="U6" s="135">
        <v>5</v>
      </c>
      <c r="V6" s="5"/>
      <c r="W6" s="17"/>
      <c r="X6"/>
      <c r="Y6" s="1"/>
      <c r="Z6" s="1"/>
      <c r="AA6" s="1"/>
      <c r="AB6" s="1"/>
    </row>
    <row r="7" spans="1:28" s="13" customFormat="1" ht="16.5" customHeight="1" x14ac:dyDescent="0.2">
      <c r="A7" s="32"/>
      <c r="B7" s="126" t="s">
        <v>38</v>
      </c>
      <c r="C7" s="127">
        <f t="shared" si="0"/>
        <v>22</v>
      </c>
      <c r="D7" s="128">
        <f t="shared" si="1"/>
        <v>5</v>
      </c>
      <c r="E7" s="129">
        <f>COUNTIF(J7:W7,{7})</f>
        <v>2</v>
      </c>
      <c r="F7" s="130">
        <f>COUNTIF(J7:W7,{6})</f>
        <v>1</v>
      </c>
      <c r="G7" s="131">
        <f>COUNTIF(J7:W7,{5})</f>
        <v>0</v>
      </c>
      <c r="H7" s="132">
        <f>COUNTIF(J7:W7,{4})</f>
        <v>0</v>
      </c>
      <c r="I7" s="133">
        <f>COUNTIF(J7:U7,{3})</f>
        <v>0</v>
      </c>
      <c r="J7" s="134"/>
      <c r="K7" s="135"/>
      <c r="L7" s="135"/>
      <c r="M7" s="135"/>
      <c r="N7" s="135">
        <v>1</v>
      </c>
      <c r="O7" s="135">
        <v>1</v>
      </c>
      <c r="P7" s="135">
        <v>6</v>
      </c>
      <c r="Q7" s="135">
        <v>7</v>
      </c>
      <c r="R7" s="135"/>
      <c r="S7" s="135"/>
      <c r="T7" s="135">
        <v>7</v>
      </c>
      <c r="U7" s="135"/>
      <c r="V7" s="5"/>
      <c r="W7" s="17"/>
      <c r="X7"/>
      <c r="Y7" s="1"/>
      <c r="Z7" s="1"/>
      <c r="AA7" s="1"/>
      <c r="AB7" s="1"/>
    </row>
    <row r="8" spans="1:28" s="13" customFormat="1" ht="16.5" customHeight="1" x14ac:dyDescent="0.2">
      <c r="A8" s="32"/>
      <c r="B8" s="126" t="s">
        <v>24</v>
      </c>
      <c r="C8" s="127">
        <f t="shared" si="0"/>
        <v>12</v>
      </c>
      <c r="D8" s="128">
        <f t="shared" si="1"/>
        <v>4</v>
      </c>
      <c r="E8" s="129">
        <f>COUNTIF(J8:W8,{7})</f>
        <v>0</v>
      </c>
      <c r="F8" s="130">
        <f>COUNTIF(J8:W8,{6})</f>
        <v>1</v>
      </c>
      <c r="G8" s="131">
        <f>COUNTIF(J8:W8,{5})</f>
        <v>0</v>
      </c>
      <c r="H8" s="132">
        <f>COUNTIF(J8:W8,{4})</f>
        <v>1</v>
      </c>
      <c r="I8" s="133">
        <f>COUNTIF(J8:U8,{3})</f>
        <v>0</v>
      </c>
      <c r="J8" s="134">
        <v>6</v>
      </c>
      <c r="K8" s="135">
        <v>4</v>
      </c>
      <c r="L8" s="135">
        <v>1</v>
      </c>
      <c r="M8" s="135">
        <v>1</v>
      </c>
      <c r="N8" s="135"/>
      <c r="O8" s="135"/>
      <c r="P8" s="135"/>
      <c r="Q8" s="135"/>
      <c r="R8" s="135"/>
      <c r="S8" s="135"/>
      <c r="T8" s="135"/>
      <c r="U8" s="135"/>
      <c r="V8" s="5"/>
      <c r="W8" s="17"/>
      <c r="X8"/>
      <c r="Y8" s="1"/>
      <c r="Z8" s="1"/>
      <c r="AA8" s="1"/>
      <c r="AB8" s="1"/>
    </row>
    <row r="9" spans="1:28" s="13" customFormat="1" ht="16.5" customHeight="1" x14ac:dyDescent="0.2">
      <c r="A9" s="33"/>
      <c r="B9" s="126"/>
      <c r="C9" s="127">
        <f t="shared" ref="C9:C15" si="2">SUM(J9:W9)</f>
        <v>0</v>
      </c>
      <c r="D9" s="128">
        <f t="shared" ref="D9:D15" si="3">COUNT(J9:W9)</f>
        <v>0</v>
      </c>
      <c r="E9" s="129">
        <f>COUNTIF(J9:W9,{7})</f>
        <v>0</v>
      </c>
      <c r="F9" s="130">
        <f>COUNTIF(J9:W9,{6})</f>
        <v>0</v>
      </c>
      <c r="G9" s="131">
        <f>COUNTIF(J9:W9,{5})</f>
        <v>0</v>
      </c>
      <c r="H9" s="132">
        <f>COUNTIF(J9:W9,{4})</f>
        <v>0</v>
      </c>
      <c r="I9" s="133">
        <f>COUNTIF(J9:U9,{3})</f>
        <v>0</v>
      </c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5"/>
      <c r="W9" s="17"/>
      <c r="X9"/>
      <c r="Y9" s="1"/>
      <c r="Z9" s="1"/>
      <c r="AA9" s="1"/>
      <c r="AB9" s="1"/>
    </row>
    <row r="10" spans="1:28" s="13" customFormat="1" ht="16.5" customHeight="1" x14ac:dyDescent="0.2">
      <c r="A10" s="33"/>
      <c r="B10" s="126"/>
      <c r="C10" s="127">
        <f t="shared" si="2"/>
        <v>0</v>
      </c>
      <c r="D10" s="128">
        <f t="shared" si="3"/>
        <v>0</v>
      </c>
      <c r="E10" s="129">
        <f>COUNTIF(J10:W10,{7})</f>
        <v>0</v>
      </c>
      <c r="F10" s="130">
        <f>COUNTIF(J10:W10,{6})</f>
        <v>0</v>
      </c>
      <c r="G10" s="131">
        <f>COUNTIF(J10:W10,{5})</f>
        <v>0</v>
      </c>
      <c r="H10" s="132">
        <f>COUNTIF(J10:W10,{4})</f>
        <v>0</v>
      </c>
      <c r="I10" s="133">
        <f>COUNTIF(J10:U10,{3})</f>
        <v>0</v>
      </c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5"/>
      <c r="W10" s="17"/>
      <c r="X10"/>
      <c r="Y10" s="1"/>
      <c r="Z10" s="1"/>
      <c r="AA10" s="1"/>
      <c r="AB10" s="1"/>
    </row>
    <row r="11" spans="1:28" s="13" customFormat="1" ht="16.5" customHeight="1" x14ac:dyDescent="0.2">
      <c r="A11" s="32"/>
      <c r="B11" s="126"/>
      <c r="C11" s="127">
        <f t="shared" si="2"/>
        <v>0</v>
      </c>
      <c r="D11" s="128">
        <f t="shared" si="3"/>
        <v>0</v>
      </c>
      <c r="E11" s="129">
        <f>COUNTIF(J11:W11,{7})</f>
        <v>0</v>
      </c>
      <c r="F11" s="130">
        <f>COUNTIF(J11:W11,{6})</f>
        <v>0</v>
      </c>
      <c r="G11" s="131">
        <f>COUNTIF(J11:W11,{5})</f>
        <v>0</v>
      </c>
      <c r="H11" s="132">
        <f>COUNTIF(J11:W11,{4})</f>
        <v>0</v>
      </c>
      <c r="I11" s="133">
        <f>COUNTIF(J11:U11,{3})</f>
        <v>0</v>
      </c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5"/>
      <c r="W11" s="17"/>
      <c r="X11"/>
      <c r="Y11" s="1"/>
      <c r="Z11" s="1"/>
      <c r="AA11" s="1"/>
      <c r="AB11" s="1"/>
    </row>
    <row r="12" spans="1:28" s="13" customFormat="1" ht="16.5" customHeight="1" x14ac:dyDescent="0.2">
      <c r="A12" s="33"/>
      <c r="B12" s="126"/>
      <c r="C12" s="127">
        <f t="shared" si="2"/>
        <v>0</v>
      </c>
      <c r="D12" s="128">
        <f t="shared" si="3"/>
        <v>0</v>
      </c>
      <c r="E12" s="129">
        <f>COUNTIF(J12:W12,{7})</f>
        <v>0</v>
      </c>
      <c r="F12" s="130">
        <f>COUNTIF(J12:W12,{6})</f>
        <v>0</v>
      </c>
      <c r="G12" s="131">
        <f>COUNTIF(J12:W12,{5})</f>
        <v>0</v>
      </c>
      <c r="H12" s="132">
        <f>COUNTIF(J12:W12,{4})</f>
        <v>0</v>
      </c>
      <c r="I12" s="133">
        <f>COUNTIF(J12:U12,{3})</f>
        <v>0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5"/>
      <c r="W12" s="17"/>
      <c r="X12"/>
      <c r="Y12" s="1"/>
      <c r="Z12" s="1"/>
      <c r="AA12" s="1"/>
      <c r="AB12" s="1"/>
    </row>
    <row r="13" spans="1:28" s="13" customFormat="1" ht="16.5" customHeight="1" x14ac:dyDescent="0.2">
      <c r="A13" s="33"/>
      <c r="B13" s="126"/>
      <c r="C13" s="127">
        <f t="shared" si="2"/>
        <v>0</v>
      </c>
      <c r="D13" s="128">
        <f t="shared" si="3"/>
        <v>0</v>
      </c>
      <c r="E13" s="129">
        <f>COUNTIF(J13:W13,{7})</f>
        <v>0</v>
      </c>
      <c r="F13" s="130">
        <f>COUNTIF(J13:W13,{6})</f>
        <v>0</v>
      </c>
      <c r="G13" s="131">
        <f>COUNTIF(J13:W13,{5})</f>
        <v>0</v>
      </c>
      <c r="H13" s="132">
        <f>COUNTIF(J13:W13,{4})</f>
        <v>0</v>
      </c>
      <c r="I13" s="133">
        <f>COUNTIF(J13:U13,{3})</f>
        <v>0</v>
      </c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5"/>
      <c r="W13" s="17"/>
      <c r="X13"/>
      <c r="Y13" s="1"/>
      <c r="Z13" s="1"/>
      <c r="AA13" s="1"/>
      <c r="AB13" s="1"/>
    </row>
    <row r="14" spans="1:28" s="13" customFormat="1" ht="16.5" customHeight="1" x14ac:dyDescent="0.2">
      <c r="A14" s="33"/>
      <c r="B14" s="126"/>
      <c r="C14" s="127">
        <f t="shared" si="2"/>
        <v>0</v>
      </c>
      <c r="D14" s="128">
        <f t="shared" si="3"/>
        <v>0</v>
      </c>
      <c r="E14" s="129">
        <f>COUNTIF(J14:W14,{7})</f>
        <v>0</v>
      </c>
      <c r="F14" s="130">
        <f>COUNTIF(J14:W14,{6})</f>
        <v>0</v>
      </c>
      <c r="G14" s="131">
        <f>COUNTIF(J14:W14,{5})</f>
        <v>0</v>
      </c>
      <c r="H14" s="132">
        <f>COUNTIF(J14:W14,{4})</f>
        <v>0</v>
      </c>
      <c r="I14" s="133">
        <f>COUNTIF(J14:U14,{3})</f>
        <v>0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5"/>
      <c r="W14" s="17"/>
      <c r="X14"/>
      <c r="Y14" s="1"/>
      <c r="Z14" s="1"/>
      <c r="AA14" s="1"/>
      <c r="AB14" s="1"/>
    </row>
    <row r="15" spans="1:28" s="13" customFormat="1" ht="16.5" customHeight="1" x14ac:dyDescent="0.2">
      <c r="A15" s="33"/>
      <c r="B15" s="126"/>
      <c r="C15" s="127">
        <f t="shared" si="2"/>
        <v>0</v>
      </c>
      <c r="D15" s="128">
        <f t="shared" si="3"/>
        <v>0</v>
      </c>
      <c r="E15" s="129">
        <f>COUNTIF(J15:W15,{7})</f>
        <v>0</v>
      </c>
      <c r="F15" s="130">
        <f>COUNTIF(J15:W15,{6})</f>
        <v>0</v>
      </c>
      <c r="G15" s="131">
        <f>COUNTIF(J15:W15,{5})</f>
        <v>0</v>
      </c>
      <c r="H15" s="132">
        <f>COUNTIF(J15:W15,{4})</f>
        <v>0</v>
      </c>
      <c r="I15" s="133">
        <f>COUNTIF(J15:U15,{3})</f>
        <v>0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5"/>
      <c r="W15" s="17"/>
      <c r="X15"/>
      <c r="Y15" s="1"/>
      <c r="Z15" s="1"/>
      <c r="AA15" s="1"/>
      <c r="AB15" s="1"/>
    </row>
    <row r="16" spans="1:28" s="13" customFormat="1" ht="16.5" customHeight="1" x14ac:dyDescent="0.2">
      <c r="A16" s="33"/>
      <c r="B16" s="126"/>
      <c r="C16" s="127"/>
      <c r="D16" s="128"/>
      <c r="E16" s="131"/>
      <c r="F16" s="131"/>
      <c r="G16" s="131"/>
      <c r="H16" s="131"/>
      <c r="I16" s="136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5"/>
      <c r="W16" s="17"/>
      <c r="X16"/>
      <c r="Y16" s="1"/>
      <c r="Z16" s="1"/>
      <c r="AA16" s="1"/>
      <c r="AB16" s="1"/>
    </row>
    <row r="17" spans="1:28" s="13" customFormat="1" ht="16.5" customHeight="1" x14ac:dyDescent="0.2">
      <c r="A17" s="33"/>
      <c r="B17" s="126"/>
      <c r="C17" s="127"/>
      <c r="D17" s="128"/>
      <c r="E17" s="131"/>
      <c r="F17" s="131"/>
      <c r="G17" s="131"/>
      <c r="H17" s="131"/>
      <c r="I17" s="137"/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5"/>
      <c r="W17" s="17"/>
      <c r="X17"/>
      <c r="Y17" s="1"/>
      <c r="Z17" s="1"/>
      <c r="AA17" s="1"/>
      <c r="AB17" s="1"/>
    </row>
    <row r="18" spans="1:28" s="13" customFormat="1" ht="16.5" customHeight="1" x14ac:dyDescent="0.2">
      <c r="A18" s="32"/>
      <c r="B18" s="126"/>
      <c r="C18" s="127"/>
      <c r="D18" s="128"/>
      <c r="E18" s="131"/>
      <c r="F18" s="131"/>
      <c r="G18" s="131"/>
      <c r="H18" s="131"/>
      <c r="I18" s="137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5"/>
      <c r="W18" s="17"/>
      <c r="X18"/>
      <c r="Y18" s="1"/>
      <c r="Z18" s="1"/>
      <c r="AA18" s="1"/>
      <c r="AB18" s="1"/>
    </row>
    <row r="19" spans="1:28" s="13" customFormat="1" ht="16.5" customHeight="1" x14ac:dyDescent="0.2">
      <c r="A19" s="33"/>
      <c r="B19" s="126"/>
      <c r="C19" s="127"/>
      <c r="D19" s="128"/>
      <c r="E19" s="131"/>
      <c r="F19" s="131"/>
      <c r="G19" s="131"/>
      <c r="H19" s="131"/>
      <c r="I19" s="137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5"/>
      <c r="W19" s="17"/>
      <c r="X19"/>
      <c r="Y19" s="1"/>
      <c r="Z19" s="1"/>
      <c r="AA19" s="1"/>
      <c r="AB19" s="1"/>
    </row>
    <row r="20" spans="1:28" s="13" customFormat="1" ht="16.5" customHeight="1" x14ac:dyDescent="0.2">
      <c r="A20" s="33"/>
      <c r="B20" s="126"/>
      <c r="C20" s="127"/>
      <c r="D20" s="128"/>
      <c r="E20" s="131"/>
      <c r="F20" s="131"/>
      <c r="G20" s="131"/>
      <c r="H20" s="131"/>
      <c r="I20" s="137"/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5"/>
      <c r="W20" s="17"/>
      <c r="X20"/>
      <c r="Y20" s="1"/>
      <c r="Z20" s="1"/>
      <c r="AA20" s="1"/>
      <c r="AB20" s="1"/>
    </row>
    <row r="21" spans="1:28" s="13" customFormat="1" ht="16.5" customHeight="1" thickBot="1" x14ac:dyDescent="0.25">
      <c r="A21" s="29"/>
      <c r="B21" s="138"/>
      <c r="C21" s="127"/>
      <c r="D21" s="128"/>
      <c r="E21" s="139"/>
      <c r="F21" s="139"/>
      <c r="G21" s="139"/>
      <c r="H21" s="139"/>
      <c r="I21" s="140"/>
      <c r="J21" s="141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5"/>
      <c r="W21" s="17"/>
      <c r="X21"/>
      <c r="Y21" s="1"/>
      <c r="Z21" s="1"/>
      <c r="AA21" s="1"/>
      <c r="AB21" s="1"/>
    </row>
    <row r="22" spans="1:28" s="10" customFormat="1" ht="16.5" customHeight="1" thickBot="1" x14ac:dyDescent="0.25">
      <c r="A22" s="37"/>
      <c r="B22" s="154" t="s">
        <v>9</v>
      </c>
      <c r="C22" s="155"/>
      <c r="D22" s="49">
        <f>SUM(K22:W22)</f>
        <v>55</v>
      </c>
      <c r="E22" s="49"/>
      <c r="F22" s="49"/>
      <c r="G22" s="49"/>
      <c r="H22" s="49"/>
      <c r="I22" s="38"/>
      <c r="J22" s="38"/>
      <c r="K22" s="38">
        <f>COUNT(J2:K21)</f>
        <v>8</v>
      </c>
      <c r="L22" s="39"/>
      <c r="M22" s="38">
        <f>COUNT(L2:M21)</f>
        <v>8</v>
      </c>
      <c r="N22" s="39"/>
      <c r="O22" s="38">
        <f>COUNT(N2:O21)</f>
        <v>10</v>
      </c>
      <c r="P22" s="39"/>
      <c r="Q22" s="38">
        <f>COUNT(P2:Q21)</f>
        <v>10</v>
      </c>
      <c r="R22" s="39"/>
      <c r="S22" s="38">
        <f>COUNT(R2:S21)</f>
        <v>10</v>
      </c>
      <c r="T22" s="39"/>
      <c r="U22" s="38">
        <f>COUNT(T2:U21)</f>
        <v>9</v>
      </c>
      <c r="V22" s="40"/>
      <c r="W22" s="41">
        <f>COUNT(V2:W21)</f>
        <v>0</v>
      </c>
    </row>
    <row r="24" spans="1:28" ht="16.5" customHeight="1" x14ac:dyDescent="0.2">
      <c r="B24" s="18" t="s">
        <v>21</v>
      </c>
    </row>
  </sheetData>
  <sortState ref="B2:U8">
    <sortCondition descending="1" ref="C2:C8"/>
    <sortCondition descending="1" ref="E2:E8"/>
    <sortCondition descending="1" ref="F2:F8"/>
  </sortState>
  <mergeCells count="8">
    <mergeCell ref="V1:W1"/>
    <mergeCell ref="B22:C22"/>
    <mergeCell ref="J1:K1"/>
    <mergeCell ref="L1:M1"/>
    <mergeCell ref="N1:O1"/>
    <mergeCell ref="P1:Q1"/>
    <mergeCell ref="R1:S1"/>
    <mergeCell ref="T1:U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20" orientation="landscape" horizontalDpi="360" verticalDpi="360" r:id="rId1"/>
  <headerFooter alignWithMargins="0">
    <oddHeader>&amp;C&amp;14Abington Camera Club
Monochrome Print Photographer of the Year 2002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Colour Prints A</vt:lpstr>
      <vt:lpstr>Colour Prints I</vt:lpstr>
      <vt:lpstr>Mono Prints A</vt:lpstr>
      <vt:lpstr>Mono Prints I</vt:lpstr>
      <vt:lpstr>'Colour Prints A'!Print_Area</vt:lpstr>
      <vt:lpstr>'Colour Prints I'!Print_Area</vt:lpstr>
      <vt:lpstr>'Mono Prints A'!Print_Area</vt:lpstr>
      <vt:lpstr>'Mono Prints I'!Print_Area</vt:lpstr>
    </vt:vector>
  </TitlesOfParts>
  <Company>Pre-installed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Bodsworth</dc:creator>
  <cp:lastModifiedBy>Computer Planet</cp:lastModifiedBy>
  <cp:lastPrinted>2002-11-24T19:22:09Z</cp:lastPrinted>
  <dcterms:created xsi:type="dcterms:W3CDTF">1999-11-29T16:55:18Z</dcterms:created>
  <dcterms:modified xsi:type="dcterms:W3CDTF">2017-10-20T13:49:41Z</dcterms:modified>
</cp:coreProperties>
</file>